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HPIAZSCS\"/>
    </mc:Choice>
  </mc:AlternateContent>
  <xr:revisionPtr revIDLastSave="0" documentId="13_ncr:1_{BEB4ABFF-5505-4E11-8819-99C89D222708}" xr6:coauthVersionLast="47" xr6:coauthVersionMax="47" xr10:uidLastSave="{00000000-0000-0000-0000-000000000000}"/>
  <bookViews>
    <workbookView xWindow="-120" yWindow="-120" windowWidth="29040" windowHeight="16440" tabRatio="737" firstSheet="1" activeTab="1" xr2:uid="{00000000-000D-0000-FFFF-FFFF00000000}"/>
  </bookViews>
  <sheets>
    <sheet name="Sheet1" sheetId="1" state="hidden" r:id="rId1"/>
    <sheet name="Sheet3 (2)" sheetId="4" r:id="rId2"/>
  </sheets>
  <externalReferences>
    <externalReference r:id="rId3"/>
  </externalReferences>
  <definedNames>
    <definedName name="_xlnm._FilterDatabase" localSheetId="0" hidden="1">Sheet1!$B$3:$H$376</definedName>
    <definedName name="_xlnm._FilterDatabase" localSheetId="1" hidden="1">'Sheet3 (2)'!$A$6:$O$6</definedName>
    <definedName name="DDD">[1]Sheet3!$A$1:$M$1034</definedName>
    <definedName name="JJJ">[1]Sheet2!$A$1:$B$169</definedName>
    <definedName name="KKK">[1]!MyGrid[#All]</definedName>
    <definedName name="LLL">[1]Sheet4!$F$2:$G$46</definedName>
    <definedName name="_xlnm.Print_Area" localSheetId="1">'Sheet3 (2)'!#REF!</definedName>
    <definedName name="_xlnm.Print_Titles" localSheetId="1">'Sheet3 (2)'!$6:$6</definedName>
    <definedName name="SSS" localSheetId="1">#REF!</definedName>
    <definedName name="SS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J10" i="4"/>
  <c r="J9" i="4"/>
  <c r="J8" i="4"/>
  <c r="H4" i="1" l="1"/>
  <c r="H382" i="1" l="1"/>
  <c r="H381" i="1"/>
  <c r="H380" i="1"/>
  <c r="H379" i="1"/>
  <c r="H378" i="1"/>
  <c r="H377" i="1"/>
  <c r="H376" i="1"/>
  <c r="H375" i="1"/>
  <c r="H374" i="1"/>
  <c r="H10" i="1" l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278" i="1"/>
  <c r="H275" i="1"/>
  <c r="H276" i="1"/>
  <c r="H277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124" i="1"/>
  <c r="H125" i="1"/>
  <c r="H126" i="1"/>
  <c r="H127" i="1"/>
  <c r="H128" i="1"/>
  <c r="H129" i="1"/>
  <c r="H130" i="1"/>
  <c r="H131" i="1"/>
  <c r="H132" i="1"/>
  <c r="H133" i="1"/>
  <c r="H13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54" i="1"/>
  <c r="H5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83" i="1" l="1"/>
</calcChain>
</file>

<file path=xl/sharedStrings.xml><?xml version="1.0" encoding="utf-8"?>
<sst xmlns="http://schemas.openxmlformats.org/spreadsheetml/2006/main" count="2169" uniqueCount="531">
  <si>
    <t>Գնման ձևը</t>
  </si>
  <si>
    <t>Չափի միավորը</t>
  </si>
  <si>
    <t>Քանակը</t>
  </si>
  <si>
    <t>Անվանումը</t>
  </si>
  <si>
    <t>Հղկանյութեր</t>
  </si>
  <si>
    <t>Անվանումը ըստ խմբերի</t>
  </si>
  <si>
    <t>Զմռնիտե սկավառակ 32х250</t>
  </si>
  <si>
    <t>Զմռնիտե սկավառակ ф 400х127х40</t>
  </si>
  <si>
    <t>Զմռնիտե սկավառակ ф 225х76х30</t>
  </si>
  <si>
    <t>Կտրող քար  Ф 230х32х6</t>
  </si>
  <si>
    <t>Կտրող քար Ф 115</t>
  </si>
  <si>
    <t>Կտրող քար Ф 400х32х5</t>
  </si>
  <si>
    <t>Կտրող քար Ф 250х32х4</t>
  </si>
  <si>
    <t>Կտրող քար</t>
  </si>
  <si>
    <t>Կարբիդ բոռա  N 8-10</t>
  </si>
  <si>
    <t>Հղկող սկավառակ  Ф100х20х12</t>
  </si>
  <si>
    <t>Հղկող սկավառակ   Ф400х127х40 սպիտակ</t>
  </si>
  <si>
    <t>Հղկող սկավառակ  Ф400х127х40 կանաչ</t>
  </si>
  <si>
    <t>Հղկող սկավառակ  Ф550х80х203</t>
  </si>
  <si>
    <t>Հղկող սկավառակ   Ф150х20х32</t>
  </si>
  <si>
    <t>Հղկաթուղթ</t>
  </si>
  <si>
    <t>Հղկաթուղթ գործվածքի հիմքով</t>
  </si>
  <si>
    <t>Հղկաթուղթ թղթային  հիմքով, մանրահատիկային</t>
  </si>
  <si>
    <t>Հղկաթուղթ թղթային  հիմքով, միջինհատիկային</t>
  </si>
  <si>
    <t>Հղկաթուղթ N120</t>
  </si>
  <si>
    <t>Հղկաթուղթ թղթային  հիմքով Р180</t>
  </si>
  <si>
    <t>Հղկաթուղթ գործվածքի հիմքով "Б"</t>
  </si>
  <si>
    <t>Հղկաթուղթ թղթային  հիմքով "Б"</t>
  </si>
  <si>
    <t>Մածիկ ՚Հերմետիկՙ  250гр.</t>
  </si>
  <si>
    <t>Մետաղաշեղբ</t>
  </si>
  <si>
    <t>Ֆրեզ ծայրային ф8, ф10, ф16х22</t>
  </si>
  <si>
    <t>Ֆրեզ ճակատային ф200</t>
  </si>
  <si>
    <t xml:space="preserve">Ֆրեզ կտրող </t>
  </si>
  <si>
    <t>հատ</t>
  </si>
  <si>
    <t>կգ</t>
  </si>
  <si>
    <t>գծ/մ</t>
  </si>
  <si>
    <t>մ2</t>
  </si>
  <si>
    <t>սրվակ</t>
  </si>
  <si>
    <t>Միավորի գինը, /հազար դրամ/</t>
  </si>
  <si>
    <t>Գումարը, /հազար դրամ/</t>
  </si>
  <si>
    <t>Նավթամթերքներ</t>
  </si>
  <si>
    <t>Ավիաբենզին</t>
  </si>
  <si>
    <t>Բենզին</t>
  </si>
  <si>
    <t>Դիզ. վառելիք</t>
  </si>
  <si>
    <t>Կերոսին</t>
  </si>
  <si>
    <t>Մեթան գազ</t>
  </si>
  <si>
    <t>լ</t>
  </si>
  <si>
    <t>մ3</t>
  </si>
  <si>
    <t xml:space="preserve">Այլ քսանյութեր </t>
  </si>
  <si>
    <t>Անտիֆրիզ</t>
  </si>
  <si>
    <t xml:space="preserve">Յուղ կոմպրեսորային К-19, КС-19,  </t>
  </si>
  <si>
    <t>տ</t>
  </si>
  <si>
    <t>Յուղ արդյունաբերական И-40, И-50</t>
  </si>
  <si>
    <t>Յուղ ավտոտրակտորային АК-10</t>
  </si>
  <si>
    <t>Յուղ մեքենայի МС-20</t>
  </si>
  <si>
    <t>Յուղ շարժիչի М-10, M20</t>
  </si>
  <si>
    <t>Յուղ փոխհաղորդակի</t>
  </si>
  <si>
    <t>Յուղ տրանսֆորմատորի Т-1500</t>
  </si>
  <si>
    <t>Յուղ տուրբինային ТП-22с</t>
  </si>
  <si>
    <t xml:space="preserve">Սոլիդոլ </t>
  </si>
  <si>
    <t>Սոլիդոլ  УС-2, 3</t>
  </si>
  <si>
    <t>Քսուք ճոպանային (ИК, ТУНП70-60)</t>
  </si>
  <si>
    <t xml:space="preserve">Քսուք  Ճկ-1-1ս  կամ   Ճկ-1-3 թանձրությամբ </t>
  </si>
  <si>
    <t>Քսուք վակուումային</t>
  </si>
  <si>
    <t>Քսուք ՚Լիտոլ-24ՙ</t>
  </si>
  <si>
    <t>Քսուք յուղային УТВ1/13</t>
  </si>
  <si>
    <t>Քսուք "Ցիատիմ-201", "Ցիատիմ-202",  "Ցիատիմ-203"</t>
  </si>
  <si>
    <t>Քսուք "Ցիատիմ-221"</t>
  </si>
  <si>
    <t>Տեքստիլ նյութեր</t>
  </si>
  <si>
    <t>Հնոտի</t>
  </si>
  <si>
    <t>Սավան ն/օ</t>
  </si>
  <si>
    <t>Գործիքներ, սարքավորումներ, պահեստամասեր</t>
  </si>
  <si>
    <t>Արտապարուրակիչ М2-М10</t>
  </si>
  <si>
    <t>Արտապարուրակիչ М4-М20</t>
  </si>
  <si>
    <t>Արանքաչափիչներ N2, 3</t>
  </si>
  <si>
    <t>Գազակտրոց</t>
  </si>
  <si>
    <t>Գազային ռեդուկտոր (միախուց)</t>
  </si>
  <si>
    <t>Գայլիկոն ф1-ф20</t>
  </si>
  <si>
    <t>Դարձակների հավաքածու (գլխիկներ)</t>
  </si>
  <si>
    <t>լրակ.</t>
  </si>
  <si>
    <t>Դարձակների հավաքածու (ճակատադարձակներ)</t>
  </si>
  <si>
    <t>Դարձակ մանեկային N8-N46</t>
  </si>
  <si>
    <t>Դարձակ աստղիկներ N17-65</t>
  </si>
  <si>
    <t>Դարձակ աստղիկներ 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</si>
  <si>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</si>
  <si>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</si>
  <si>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</si>
  <si>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</si>
  <si>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</si>
  <si>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տարբերª տափակ, կլոր (խոշոր)</t>
  </si>
  <si>
    <t xml:space="preserve">Խարտոցների հավաքածու </t>
  </si>
  <si>
    <t>Խողովակի լծակային դարձակ N1, 2</t>
  </si>
  <si>
    <t>Հանիչներ (տարբեր)</t>
  </si>
  <si>
    <t>Հղկող (անկյունային) ձեռքի մեքենա</t>
  </si>
  <si>
    <t>Ձողակարկին ШЦ-1</t>
  </si>
  <si>
    <t>Ձեռքի կարապիկ г/п  1.5m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</si>
  <si>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</si>
  <si>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</si>
  <si>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</si>
  <si>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</si>
  <si>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Ներպարուրակիպներ М4-М20</t>
  </si>
  <si>
    <t>Միկրոմետր  0-25 и 25-50</t>
  </si>
  <si>
    <t xml:space="preserve">Նրբախարտոցների հավաքածու </t>
  </si>
  <si>
    <t xml:space="preserve">Պտուտակիչների հավաքածու </t>
  </si>
  <si>
    <t>Փականագործական մամլակներ</t>
  </si>
  <si>
    <t>Քիմ. նյութեր,  ռեագենտներ, սարքեր</t>
  </si>
  <si>
    <t>Ծծմբական թթու 100%</t>
  </si>
  <si>
    <t>Նատրիումի հիդրօքսիդ 100% (կաուստիկ սոդա)</t>
  </si>
  <si>
    <t>Կատիոնիտ Ку-2-8</t>
  </si>
  <si>
    <t>Անիոնիտ АН-31</t>
  </si>
  <si>
    <t>Անիոնիտ АВ-17</t>
  </si>
  <si>
    <t>Աղաթթու ք. մ.</t>
  </si>
  <si>
    <t>Աղաթթու տեխն.</t>
  </si>
  <si>
    <t>Բենզոյական թթու К-3 (սրվակ - 50 гр)</t>
  </si>
  <si>
    <t>Գազաանալիզարար փոխադրովի, օդում ջրածնի պայթյունավտանգ խտությունները որոշելու համար</t>
  </si>
  <si>
    <t>Գազաանալիզատոր  ԳԽԼ-1</t>
  </si>
  <si>
    <t xml:space="preserve">Գլիցերին </t>
  </si>
  <si>
    <t>Եռանատրիում ֆոսֆատ</t>
  </si>
  <si>
    <t xml:space="preserve">Էթիլային սպիրտ ԳՕՍՏ-18300-72 </t>
  </si>
  <si>
    <t>Ծծմբական թթու ք.մ.</t>
  </si>
  <si>
    <t>Ծծմբական թթվի ֆիքսոնալ0,1ն (H2SO4)</t>
  </si>
  <si>
    <t>տուփ</t>
  </si>
  <si>
    <t xml:space="preserve">Ծծմբական թթվի մագնեզիումի ֆիքսոնալ0,1ն </t>
  </si>
  <si>
    <t>Կալորաչափական գնդանոթ տիպ  1</t>
  </si>
  <si>
    <t>Կալիումի հիդրօքսիդ х.ч. или ч.д.а.</t>
  </si>
  <si>
    <t>Կալիումի հիդրօքսիդի ֆիքսանալ 0,1H</t>
  </si>
  <si>
    <t>Կծու կալիում (KOH)</t>
  </si>
  <si>
    <t>Կերակրի սոդա</t>
  </si>
  <si>
    <t>Նատրիումի հիդրօքսիդ ք.մ.</t>
  </si>
  <si>
    <t>Չհանգած կիր</t>
  </si>
  <si>
    <t>Պիրոգալոլ "А"</t>
  </si>
  <si>
    <t>PH-մետր</t>
  </si>
  <si>
    <t>PH-մետրիայի համար ստանդարտ տիտր</t>
  </si>
  <si>
    <t>Սուլֆածուխ</t>
  </si>
  <si>
    <t>Սպիրտ տեխնիկական</t>
  </si>
  <si>
    <t>Ցուցասարքի ձողեր "СО-0,25"</t>
  </si>
  <si>
    <t>Քացախաթթու</t>
  </si>
  <si>
    <t>Քլորակիր</t>
  </si>
  <si>
    <t>Ֆիքսոնալ աղաթթվի 0,1н  (HCL)</t>
  </si>
  <si>
    <t>Ֆիքսոնալ նատրիումի հիդրօքսիդի 0,1н  (NaOH)</t>
  </si>
  <si>
    <t>Ֆիքսոնալ ազոտական թթվի 0,1н (HNO3)</t>
  </si>
  <si>
    <t>Քիմիական ապակեղեն</t>
  </si>
  <si>
    <t>Ֆիքսոնալ ծծմբական  թթվի(H2SO4)</t>
  </si>
  <si>
    <t>Անվադողեր 265ւ70 R18</t>
  </si>
  <si>
    <t>Գյուղատնտ. դողեր 15,5ւ38</t>
  </si>
  <si>
    <t>Կուտակիչ 6րՑ-55</t>
  </si>
  <si>
    <t>Կուտակիչ 6րՑ-60</t>
  </si>
  <si>
    <t>Կուտակիչ 6րՑ-70</t>
  </si>
  <si>
    <t>Կուտակիչ 6րՑ-75</t>
  </si>
  <si>
    <t>Կուտակիչ 6րՑ-90</t>
  </si>
  <si>
    <t>Կուտակիչ 6րՑ-130</t>
  </si>
  <si>
    <t>Կուտակիչ 6րՑ-150-190</t>
  </si>
  <si>
    <t>Անվադողեր 175x6</t>
  </si>
  <si>
    <t>Անվադողեր 205x70x14</t>
  </si>
  <si>
    <t xml:space="preserve">Անվադողեր </t>
  </si>
  <si>
    <t>Անջատիչ փակ սարք.</t>
  </si>
  <si>
    <t>Անջատիչ 20 կետերի համար  ПТИ-М</t>
  </si>
  <si>
    <t>Անջատիչ 20 կետերի համար  ПМТ-1</t>
  </si>
  <si>
    <t>Անջատիչ ծայրային 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</si>
  <si>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</si>
  <si>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</si>
  <si>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</si>
  <si>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</si>
  <si>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  ТПКП-220 В 25 А</t>
  </si>
  <si>
    <t>Ազդանշանիչ СГГ-4М  УЗС-2 լիցքավորման սարքերով</t>
  </si>
  <si>
    <t>Արգելակ МЭО-63-ի համար</t>
  </si>
  <si>
    <t>Արգելակ МЭО-400-ի համար</t>
  </si>
  <si>
    <t>Բալգարկա</t>
  </si>
  <si>
    <t xml:space="preserve">Բանալի կառավարման սևեռակմամբ КА-6 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</si>
  <si>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</si>
  <si>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</si>
  <si>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</si>
  <si>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</si>
  <si>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</si>
  <si>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</si>
  <si>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  մագնիսային տիպի ПМЕ-2  գաբարիտ.</t>
  </si>
  <si>
    <t>Գործարկիչ  մագնիսային տիպի ПМЕ-3  գաբարիտ.</t>
  </si>
  <si>
    <t>Գործարկիչ  մագնիսային տիպի ПМЕ-4  գաբարիտ.</t>
  </si>
  <si>
    <t>Գործարկիչ  մագնիսային տիպի ПМЕ-5  գաբարիտ.</t>
  </si>
  <si>
    <t>Եռակցման ապարատ 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</si>
  <si>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</si>
  <si>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</si>
  <si>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</si>
  <si>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</si>
  <si>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</si>
  <si>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</si>
  <si>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   60/55</t>
  </si>
  <si>
    <t>Էլ. լամպ կոմուտատոր. КМ   60/50</t>
  </si>
  <si>
    <t>Էլ. լամպ կոմուտատոր. КМ   24/55</t>
  </si>
  <si>
    <t>Էլ. լամպ 60 -150 Վտ</t>
  </si>
  <si>
    <t>Էլ. լամպ    500Վտ</t>
  </si>
  <si>
    <t>Էլ. լամպ  ДРЛ-250, 400</t>
  </si>
  <si>
    <t xml:space="preserve">    -"-         ЛБ-20</t>
  </si>
  <si>
    <t xml:space="preserve">    -"-         ЛБ-40</t>
  </si>
  <si>
    <t xml:space="preserve">    -"-         36Թ</t>
  </si>
  <si>
    <t xml:space="preserve">    -"-         12Թ</t>
  </si>
  <si>
    <t>Էլ. տաքացուցիչ  ТЭН - 1-2кВт</t>
  </si>
  <si>
    <t>Էլեմենտներ, տափակ 4,5В</t>
  </si>
  <si>
    <t>Էլեմենտներ, կլոր-373</t>
  </si>
  <si>
    <t>Էլ. երկժանի</t>
  </si>
  <si>
    <t>Էլ. շարժիչ  ДАУ-63</t>
  </si>
  <si>
    <t>Էլ. շարժիչ  ДСМ-2п-220</t>
  </si>
  <si>
    <t>Էլ. շարժիչներ ЭДСТР-135-1,6-180</t>
  </si>
  <si>
    <t>Էլ. զոդիչ</t>
  </si>
  <si>
    <t>Էլ. զոդիչ 220х40Вт</t>
  </si>
  <si>
    <t>Էլ. զոդիչ  220х65Вт</t>
  </si>
  <si>
    <t>Էլ. զոդիչ  220х100Вт</t>
  </si>
  <si>
    <t>Թանաքաման ВФС, 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</si>
  <si>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</si>
  <si>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</si>
  <si>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</si>
  <si>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</si>
  <si>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 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</si>
  <si>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</si>
  <si>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</si>
  <si>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</si>
  <si>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</si>
  <si>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</si>
  <si>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</si>
  <si>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   ЛБ2х40</t>
  </si>
  <si>
    <t>Լապտեր ձեռքի</t>
  </si>
  <si>
    <t>Լապտեր ձեռքի 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</si>
  <si>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</si>
  <si>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</si>
  <si>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</si>
  <si>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</si>
  <si>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</si>
  <si>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</si>
  <si>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</si>
  <si>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</si>
  <si>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</si>
  <si>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</si>
  <si>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</si>
  <si>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</si>
  <si>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</si>
  <si>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</si>
  <si>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</si>
  <si>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</si>
  <si>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</si>
  <si>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</si>
  <si>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</si>
  <si>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</si>
  <si>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</si>
  <si>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մ</t>
  </si>
  <si>
    <t>Հաղորդալար АПВ 6մմ</t>
  </si>
  <si>
    <t xml:space="preserve">Հաղորդալար АПРТО 2,5մմ,  2х4,  2х6,  </t>
  </si>
  <si>
    <t>Հաղորդալար АПРТО 2,5մմ,  4,  6,  11</t>
  </si>
  <si>
    <t>Հաղորդալար ПВ 2,5մմ, 4մմ</t>
  </si>
  <si>
    <t>Հաղորդալար ППВ 2х2,5</t>
  </si>
  <si>
    <t>Հաղորդալար МГШВ-0,75  1  1,5  2,5մմ</t>
  </si>
  <si>
    <t>Հաղորդալար ПВС-2х1մմ</t>
  </si>
  <si>
    <t>Ձող Н344,  Н348, Н349, Н3090 տիպի ինքնագիր սարքերի համար</t>
  </si>
  <si>
    <t>Ճնշաչափեր 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</si>
  <si>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</si>
  <si>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</si>
  <si>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</si>
  <si>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</si>
  <si>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</si>
  <si>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</si>
  <si>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</si>
  <si>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</si>
  <si>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</si>
  <si>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</si>
  <si>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</si>
  <si>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  РЕ-890Ж</t>
  </si>
  <si>
    <t>Չոր էլեմենտներ "Крона" 9v</t>
  </si>
  <si>
    <t>Չոր էլեմենտներ կլոր,  մեծ, միջին (D)</t>
  </si>
  <si>
    <t>Չոր էլեմենտներ, կլոր, փոքր (AA)</t>
  </si>
  <si>
    <t>Ջերմադիմադրություն ТСМ-гр-23</t>
  </si>
  <si>
    <t>Ջերմադիմադրություն ТСМ-0879  50м</t>
  </si>
  <si>
    <t>Ջերմադիմադրություն ТСМ-1388 50м</t>
  </si>
  <si>
    <t xml:space="preserve">Ջերմաչափ էլեկտրահպակային ЭКТ-1 (0-100)0С </t>
  </si>
  <si>
    <t>Ջերմաչափ ճնշաչափային Сг-М-УХЛ-2 (дл. 1,6м-4м)</t>
  </si>
  <si>
    <t>Ջերմաչափ  սնդիկային  0-1000С</t>
  </si>
  <si>
    <t>Ջերմաչափ  սնդիկային  0-3000С</t>
  </si>
  <si>
    <t xml:space="preserve">Ջերմաչափ  ХА Ф1.2 дл. 20м </t>
  </si>
  <si>
    <t xml:space="preserve">Ջերմազույգեր ХА Ф3.2 дл. 1,5м </t>
  </si>
  <si>
    <t>Ռադիոլամպեր 6Н 16Б</t>
  </si>
  <si>
    <t>Ռադիոլամպեր 6П 1П</t>
  </si>
  <si>
    <t>Սիմիստոր ТС25-8</t>
  </si>
  <si>
    <t>Սիմիստոր  ТС132-40-12-7</t>
  </si>
  <si>
    <t>Վարթակ բաց սարք.</t>
  </si>
  <si>
    <t>Վարթակ փակ սարք.</t>
  </si>
  <si>
    <t>Վահան լուսափ. СУ-14 սերիայի</t>
  </si>
  <si>
    <t>Վինիլային խողովակ  ф3-6</t>
  </si>
  <si>
    <t>Տրանզիստոր  КТ  816Г</t>
  </si>
  <si>
    <t>Տրանզիստոր  КТ  817Г</t>
  </si>
  <si>
    <t>Տվիչ գազաանալիզատորի "Մոնոլիտ" O2,  CO, NO, NO2, SO2</t>
  </si>
  <si>
    <t>Տվիչ  ДМ-3583 фМ, ДМЭР-М, ДМЭУ-МИ</t>
  </si>
  <si>
    <t>Տվիչ  ДИП-1</t>
  </si>
  <si>
    <t>Տվիչ 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</si>
  <si>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</si>
  <si>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</si>
  <si>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</si>
  <si>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</si>
  <si>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 xml:space="preserve">Փոխարկիչ ПТИ-М  20 կետերի համար </t>
  </si>
  <si>
    <t xml:space="preserve">Փոխարկիչ ПМТ-1  20 կետերի համար </t>
  </si>
  <si>
    <t>Դիագրամային ժապավեն Р. N 2190</t>
  </si>
  <si>
    <t>գ/փ</t>
  </si>
  <si>
    <t>Դիագրամային ժապավեն Р. N 3933</t>
  </si>
  <si>
    <t>Դիագրամային ժապավեն Р. N 1311</t>
  </si>
  <si>
    <t>Դիագրամային ժապավեն</t>
  </si>
  <si>
    <t xml:space="preserve">Ապակի </t>
  </si>
  <si>
    <t>Ապակի 4մմ</t>
  </si>
  <si>
    <t>Բիտում (БН-V)</t>
  </si>
  <si>
    <t>Բահ</t>
  </si>
  <si>
    <t>Գաջ</t>
  </si>
  <si>
    <t>Գետի ավազ</t>
  </si>
  <si>
    <t>ՙԳենուա՚ թաս պլաստմասսե տակառիկով</t>
  </si>
  <si>
    <t>Դռան ներդիր կողպեք</t>
  </si>
  <si>
    <t>Դռան ծխնիներ</t>
  </si>
  <si>
    <t xml:space="preserve">Եռակցման ձող AHO-4  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</si>
  <si>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</si>
  <si>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</si>
  <si>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</si>
  <si>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</si>
  <si>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</si>
  <si>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</si>
  <si>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</si>
  <si>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</si>
  <si>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</si>
  <si>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</si>
  <si>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</si>
  <si>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</si>
  <si>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</si>
  <si>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</si>
  <si>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</si>
  <si>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</si>
  <si>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</si>
  <si>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</si>
  <si>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</si>
  <si>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</si>
  <si>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</si>
  <si>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</si>
  <si>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 xml:space="preserve">Խոզանակներ մետաղյա 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</si>
  <si>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</si>
  <si>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</si>
  <si>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</si>
  <si>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</si>
  <si>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</si>
  <si>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</si>
  <si>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</si>
  <si>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 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</si>
  <si>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</si>
  <si>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</si>
  <si>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</si>
  <si>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</si>
  <si>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</si>
  <si>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</si>
  <si>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</si>
  <si>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  фներք = 9мм</t>
  </si>
  <si>
    <t>Ճնշումային օդային ճկախողովակ  фներք = 20-25мм</t>
  </si>
  <si>
    <t>Ճոպան կապրոնից  ф6мм-10мм</t>
  </si>
  <si>
    <t>Մուրճ փականագործի 0,5кг   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</si>
  <si>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</si>
  <si>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</si>
  <si>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</si>
  <si>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</si>
  <si>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</si>
  <si>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 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</si>
  <si>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</si>
  <si>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</si>
  <si>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</si>
  <si>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</si>
  <si>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</si>
  <si>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  դյուբել 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</si>
  <si>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</si>
  <si>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</si>
  <si>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</si>
  <si>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</si>
  <si>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</si>
  <si>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</si>
  <si>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</si>
  <si>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</si>
  <si>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</si>
  <si>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</si>
  <si>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</si>
  <si>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</si>
  <si>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</si>
  <si>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  փշատերև ծառի)</t>
  </si>
  <si>
    <t>Ցինկապատ դույլեր 10л.</t>
  </si>
  <si>
    <t>Ցեմենտ ՙՊորտլանդ՚   М400</t>
  </si>
  <si>
    <t>Ցեմենտ արզնահողային  М500</t>
  </si>
  <si>
    <t>Ցինկապատ թիթեղ 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</si>
  <si>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</si>
  <si>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</si>
  <si>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</si>
  <si>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</si>
  <si>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</si>
  <si>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  Py-16</t>
  </si>
  <si>
    <t>Փական Dy-150  Py-16</t>
  </si>
  <si>
    <t>Փոշի կավիճ</t>
  </si>
  <si>
    <t>Քանոն մետաղե300мм</t>
  </si>
  <si>
    <t>Օլիֆ</t>
  </si>
  <si>
    <t>Գնանշում</t>
  </si>
  <si>
    <t>Մեկ անձից գնում</t>
  </si>
  <si>
    <t>Աուդիտորական ծառայություն</t>
  </si>
  <si>
    <t>Մրցույթ</t>
  </si>
  <si>
    <t>Աուդիտ</t>
  </si>
  <si>
    <t>Շինանյութեր</t>
  </si>
  <si>
    <t>Պահպանության ծառայություն</t>
  </si>
  <si>
    <t>Հորատանցքերի մաքրում և խորքային պոմպերի վերանորոգում</t>
  </si>
  <si>
    <t>Օդային և յուղային անջատիչների վերանորոգում</t>
  </si>
  <si>
    <t>Էլ. շարժիչների վերափաթաթում</t>
  </si>
  <si>
    <t>Մետաղների լաբորատորիայի և ՋԱՉԱ-ի սարքավորումների նորոգում</t>
  </si>
  <si>
    <t>Նորոգման ծառայություններ</t>
  </si>
  <si>
    <t>Քանոն մետաղե 300мм</t>
  </si>
  <si>
    <t>Դեղորայք</t>
  </si>
  <si>
    <t>Բանվորական արտահագուստ</t>
  </si>
  <si>
    <t>Ավտոմեքենաների և տրանսպորտ. միջոցների. սպասարկում և շահագործում</t>
  </si>
  <si>
    <t>ԸՆԴԱՄԵՆԸ</t>
  </si>
  <si>
    <t>Ավտոանվադողեր և մարտկոցներ</t>
  </si>
  <si>
    <t>Ցածր լարման ապարատներ և սարքեր</t>
  </si>
  <si>
    <t>Շինարարական, սանտեխնիկական և ներկարարական նյութեր</t>
  </si>
  <si>
    <t>Ածխաթթու գազ</t>
  </si>
  <si>
    <t>Առանցքակալներ</t>
  </si>
  <si>
    <t>Մեկուսիչ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</si>
  <si>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</si>
  <si>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</si>
  <si>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</si>
  <si>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</si>
  <si>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</si>
  <si>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</si>
  <si>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</si>
  <si>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</si>
  <si>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</si>
  <si>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կոմպլ</t>
  </si>
  <si>
    <t>Բենզին ռեգուլյար</t>
  </si>
  <si>
    <t>Դիզելային վառելիք</t>
  </si>
  <si>
    <t>Սեղմած բնական գազ</t>
  </si>
  <si>
    <t>Շարժիչի յուղ Մ10Գ2Կ</t>
  </si>
  <si>
    <t>Կոմպրեսորային յուղ ԿՍ-19</t>
  </si>
  <si>
    <t>Ինդուստրիալ յուղ Ի-50</t>
  </si>
  <si>
    <t>Լիտոլ 24 քսանյութ</t>
  </si>
  <si>
    <t>Ցիատիմ 201 քսուք</t>
  </si>
  <si>
    <t>Տրանսմիսիոն յուղ</t>
  </si>
  <si>
    <t>Գազաբալոններ /Ավտոբուսների համար/</t>
  </si>
  <si>
    <t>Իզոգամ , փայլաթիթեղով 4մմ</t>
  </si>
  <si>
    <t>տն</t>
  </si>
  <si>
    <t>Չափի 
միավոր</t>
  </si>
  <si>
    <t>Կոստյում ձմեռային</t>
  </si>
  <si>
    <t>Կոշիկ բանվորական</t>
  </si>
  <si>
    <t>զույգ</t>
  </si>
  <si>
    <t>պայմ․միավոր</t>
  </si>
  <si>
    <t>Գործիքներ</t>
  </si>
  <si>
    <t>Սարքավորումներ</t>
  </si>
  <si>
    <t>Պահեստամասեր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</si>
  <si>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</si>
  <si>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</si>
  <si>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</si>
  <si>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</si>
  <si>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</si>
  <si>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</si>
  <si>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</si>
  <si>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</si>
  <si>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</si>
  <si>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</si>
  <si>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</si>
  <si>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</si>
  <si>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</si>
  <si>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</si>
  <si>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</si>
  <si>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</si>
  <si>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Ցեմենտ Մ-400</t>
  </si>
  <si>
    <t>Գրենական պարագաներ</t>
  </si>
  <si>
    <t>Ավտոմեքենաների պահեստամասեր տեխ․ զննում և տեխսպասարկում</t>
  </si>
  <si>
    <t>Սարքավորումներ գույք քաղ․ պաշտպանության և հրդեհային անվտանգության համար</t>
  </si>
  <si>
    <t>Սարաքավորումներ և ցանքանյութեր տարածքների բարեկարգման համար</t>
  </si>
  <si>
    <t>Խողովակներ և գլոցվածքներ</t>
  </si>
  <si>
    <t>Եռակցման ձող ՈՒՕՆԻ -13/55 Փ4</t>
  </si>
  <si>
    <t>Եռակցման ձող ՈՒՕՆԻ -13/55 Փ3</t>
  </si>
  <si>
    <t>Եռակցման ձող 4*350մմ</t>
  </si>
  <si>
    <t>Եռակցման ձող 3.2*350մմ</t>
  </si>
  <si>
    <t>Եռակցման ձող ՏՄՈՒ-21ՈՒ Փ3</t>
  </si>
  <si>
    <t>Մալուխներ</t>
  </si>
  <si>
    <t>Մետաղների լաբորատորիայի և ՋԱՉԱ -ի սարքավորումների վերանորոգում</t>
  </si>
  <si>
    <t>Խողովակ ռետինե բարձր ճնշման</t>
  </si>
  <si>
    <t>Խողովակ պողպատյա անկար  Փ27x2.8մմ</t>
  </si>
  <si>
    <t>գծ.մ</t>
  </si>
  <si>
    <t>Խողովակ պողպատյա Փ21.3x2.5</t>
  </si>
  <si>
    <t>Խողովակ պողպատյա</t>
  </si>
  <si>
    <t>Խողովակ ռետինե</t>
  </si>
  <si>
    <t>Կոնդենսատոր 100մկՖx50Վ</t>
  </si>
  <si>
    <t>Կոնդենսատոր 220մկֆx50Վ</t>
  </si>
  <si>
    <t>Փաթույթալար 0.63 մմ</t>
  </si>
  <si>
    <t>Փաթույթալար 0.73 մմ</t>
  </si>
  <si>
    <t>Փաթաթման էլ. հաղորդալար 0.9</t>
  </si>
  <si>
    <t>Փաթույթալար 1.2</t>
  </si>
  <si>
    <t>Փաթույթալար 0.56 մմ</t>
  </si>
  <si>
    <t>Փաթույթ գեներատորի</t>
  </si>
  <si>
    <t>Գնանշման հարցում - 8.4 կետ</t>
  </si>
  <si>
    <t>Մեկ անձից գնում - 8.5 կետ</t>
  </si>
  <si>
    <t>Բաց մրցույթ - 8․3 կետ</t>
  </si>
  <si>
    <t>Բենզին պրեմիում (կտրոնով)</t>
  </si>
  <si>
    <t>Գունավոր մետաղ</t>
  </si>
  <si>
    <t>Ռետինե օղակներ և խցաններ (2500; 2000)</t>
  </si>
  <si>
    <t>Էլ․ շարժիչների վերափաթաթում</t>
  </si>
  <si>
    <t xml:space="preserve">Սնող պոմպի լիսեռ </t>
  </si>
  <si>
    <t>Հունվար 2021</t>
  </si>
  <si>
    <t>Փետրվար 2021</t>
  </si>
  <si>
    <t>Մարտ 2021</t>
  </si>
  <si>
    <t>Ապրիլ 2021</t>
  </si>
  <si>
    <t>Մայիս 2021</t>
  </si>
  <si>
    <t>Հունիս 2021</t>
  </si>
  <si>
    <t>Հուլիս 2021</t>
  </si>
  <si>
    <t>Օգոստոս 2021</t>
  </si>
  <si>
    <t>Սեպտեմբեր 2021</t>
  </si>
  <si>
    <t>Հոկտեմբեր 2021</t>
  </si>
  <si>
    <t>Նոյեմբեր 2021</t>
  </si>
  <si>
    <t>Դեկտեմբեր 2021</t>
  </si>
  <si>
    <t>փաթույթ</t>
  </si>
  <si>
    <t>Բարձր ճնշման տաքացուցիչի համար զսպանակներ</t>
  </si>
  <si>
    <t>Սնող պոմպի ռոտոր</t>
  </si>
  <si>
    <t>Ալյումինե խողովակներ հովացման աշտարակի համար</t>
  </si>
  <si>
    <t>Մետիզներ/ մեխ, պտուտակ, տափօղակ և այլն/</t>
  </si>
  <si>
    <t>Աշխատանքի անվտանգության ապահովման միջոցներ /ախտահանիչ նյութեր, սան․ հիգիենիկ պարագաներ</t>
  </si>
  <si>
    <t>Դիագրամային ժապավեններ</t>
  </si>
  <si>
    <t>Համակարգիչներ և նյութեր դրանց սպասարկման համար</t>
  </si>
  <si>
    <t>Գրասենյակային կահույք</t>
  </si>
  <si>
    <t>Նյութեր վթարային և չնախատեսված աշխատանքների համար</t>
  </si>
  <si>
    <t>Հունիս2021</t>
  </si>
  <si>
    <t>Դեկտեմբեր2021</t>
  </si>
  <si>
    <t>Հունվար2021</t>
  </si>
  <si>
    <t>Խողովակ ст20, Ф 1600х18</t>
  </si>
  <si>
    <t>«Հրազդանի էներգետիկ կազմակերպություն(ՀրազՋԷԿ)» բաց բաժնետիրական ընկերության 
2021 թվականի գնումների պլան</t>
  </si>
  <si>
    <t>Կաուստիկ սոդա (տեխնիկական կծու նատրիում ГОСТ 2263-79)</t>
  </si>
  <si>
    <t>Ալյումինումի սուլֆատ տեխնիկական</t>
  </si>
  <si>
    <t>Ծծմբական թթու տեխնիկական ГОСТ 2184-74)</t>
  </si>
  <si>
    <t>Թույլ հիմնյին անիոնիտ Ан-31</t>
  </si>
  <si>
    <t>Քսուք 1-13</t>
  </si>
  <si>
    <t>Սոլիդոլ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</si>
</sst>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/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5;&#1082;&#1087;&#1079;%202016/&#1043;&#1050;&#1055;&#1047;%202016/&#1082;&#1086;&#1088;&#1088;&#1077;&#1082;&#1090;&#1080;&#1088;&#1086;&#1074;&#1082;&#1072;%20-%20&#1087;&#1083;&#1072;&#1085;%20&#1079;&#1072;&#1082;&#1091;&#1087;&#1086;&#1082;%20-%20&#1084;&#1072;&#1088;&#1090;/Copy%20of%20Xmbavorvac%2014.04.16%20-%20&#1057;&#1077;&#1088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83"/>
  <sheetViews>
    <sheetView topLeftCell="A356" zoomScale="90" zoomScaleNormal="90" workbookViewId="0">
      <selection activeCell="B374" sqref="B374:G379"/>
    </sheetView>
  </sheetViews>
  <sheetFormatPr defaultRowHeight="15" x14ac:dyDescent="0.25"/>
  <cols>
    <col min="2" max="2" width="41.42578125" bestFit="1" customWidth="1"/>
    <col min="3" max="3" width="43.28515625" customWidth="1"/>
    <col min="4" max="4" width="109.42578125" bestFit="1" customWidth="1"/>
    <col min="5" max="9" width="15" customWidth="1"/>
  </cols>
  <sheetData>
    <row r="3" spans="2:8" s="1" customFormat="1" ht="51" customHeight="1" x14ac:dyDescent="0.25">
      <c r="B3" s="2" t="s">
        <v>0</v>
      </c>
      <c r="C3" s="2" t="s">
        <v>5</v>
      </c>
      <c r="D3" s="2" t="s">
        <v>3</v>
      </c>
      <c r="E3" s="2" t="s">
        <v>1</v>
      </c>
      <c r="F3" s="2" t="s">
        <v>2</v>
      </c>
      <c r="G3" s="2" t="s">
        <v>38</v>
      </c>
      <c r="H3" s="2" t="s">
        <v>39</v>
      </c>
    </row>
    <row r="4" spans="2:8" x14ac:dyDescent="0.25">
      <c r="B4" s="3" t="s">
        <v>395</v>
      </c>
      <c r="C4" s="3" t="s">
        <v>4</v>
      </c>
      <c r="D4" s="3" t="s">
        <v>6</v>
      </c>
      <c r="E4" s="3" t="s">
        <v>33</v>
      </c>
      <c r="F4" s="4">
        <v>3</v>
      </c>
      <c r="G4" s="4">
        <v>8</v>
      </c>
      <c r="H4" s="4">
        <f>+F4*G4</f>
        <v>24</v>
      </c>
    </row>
    <row r="5" spans="2:8" x14ac:dyDescent="0.25">
      <c r="B5" s="3" t="s">
        <v>395</v>
      </c>
      <c r="C5" s="3" t="s">
        <v>4</v>
      </c>
      <c r="D5" s="3" t="s">
        <v>7</v>
      </c>
      <c r="E5" s="3" t="s">
        <v>33</v>
      </c>
      <c r="F5" s="4">
        <v>4</v>
      </c>
      <c r="G5" s="4">
        <v>27</v>
      </c>
      <c r="H5" s="4">
        <f t="shared" ref="H5:H68" si="0">+F5*G5</f>
        <v>108</v>
      </c>
    </row>
    <row r="6" spans="2:8" x14ac:dyDescent="0.25">
      <c r="B6" s="3" t="s">
        <v>395</v>
      </c>
      <c r="C6" s="3" t="s">
        <v>4</v>
      </c>
      <c r="D6" s="3" t="s">
        <v>8</v>
      </c>
      <c r="E6" s="3" t="s">
        <v>33</v>
      </c>
      <c r="F6" s="4">
        <v>4</v>
      </c>
      <c r="G6" s="4">
        <v>8</v>
      </c>
      <c r="H6" s="4">
        <f t="shared" si="0"/>
        <v>32</v>
      </c>
    </row>
    <row r="7" spans="2:8" x14ac:dyDescent="0.25">
      <c r="B7" s="3" t="s">
        <v>395</v>
      </c>
      <c r="C7" s="3" t="s">
        <v>4</v>
      </c>
      <c r="D7" s="3" t="s">
        <v>9</v>
      </c>
      <c r="E7" s="3" t="s">
        <v>33</v>
      </c>
      <c r="F7" s="4">
        <v>30</v>
      </c>
      <c r="G7" s="4">
        <v>0.95</v>
      </c>
      <c r="H7" s="4">
        <f t="shared" si="0"/>
        <v>28.5</v>
      </c>
    </row>
    <row r="8" spans="2:8" x14ac:dyDescent="0.25">
      <c r="B8" s="3" t="s">
        <v>395</v>
      </c>
      <c r="C8" s="3" t="s">
        <v>4</v>
      </c>
      <c r="D8" s="3" t="s">
        <v>10</v>
      </c>
      <c r="E8" s="3" t="s">
        <v>33</v>
      </c>
      <c r="F8" s="4">
        <v>25</v>
      </c>
      <c r="G8" s="4">
        <v>0.7</v>
      </c>
      <c r="H8" s="4">
        <f t="shared" si="0"/>
        <v>17.5</v>
      </c>
    </row>
    <row r="9" spans="2:8" x14ac:dyDescent="0.25">
      <c r="B9" s="3" t="s">
        <v>395</v>
      </c>
      <c r="C9" s="3" t="s">
        <v>4</v>
      </c>
      <c r="D9" s="3" t="s">
        <v>11</v>
      </c>
      <c r="E9" s="3" t="s">
        <v>33</v>
      </c>
      <c r="F9" s="4">
        <v>5</v>
      </c>
      <c r="G9" s="4">
        <v>4</v>
      </c>
      <c r="H9" s="4">
        <f t="shared" si="0"/>
        <v>20</v>
      </c>
    </row>
    <row r="10" spans="2:8" x14ac:dyDescent="0.25">
      <c r="B10" s="3" t="s">
        <v>395</v>
      </c>
      <c r="C10" s="3" t="s">
        <v>4</v>
      </c>
      <c r="D10" s="3" t="s">
        <v>12</v>
      </c>
      <c r="E10" s="3" t="s">
        <v>33</v>
      </c>
      <c r="F10" s="4">
        <v>50</v>
      </c>
      <c r="G10" s="4">
        <v>2.5</v>
      </c>
      <c r="H10" s="4">
        <f>+F10*G10</f>
        <v>125</v>
      </c>
    </row>
    <row r="11" spans="2:8" x14ac:dyDescent="0.25">
      <c r="B11" s="3" t="s">
        <v>395</v>
      </c>
      <c r="C11" s="3" t="s">
        <v>4</v>
      </c>
      <c r="D11" s="3" t="s">
        <v>13</v>
      </c>
      <c r="E11" s="3" t="s">
        <v>33</v>
      </c>
      <c r="F11" s="4">
        <v>45</v>
      </c>
      <c r="G11" s="4">
        <v>1.5</v>
      </c>
      <c r="H11" s="4">
        <f t="shared" si="0"/>
        <v>67.5</v>
      </c>
    </row>
    <row r="12" spans="2:8" x14ac:dyDescent="0.25">
      <c r="B12" s="3" t="s">
        <v>395</v>
      </c>
      <c r="C12" s="3" t="s">
        <v>4</v>
      </c>
      <c r="D12" s="3" t="s">
        <v>14</v>
      </c>
      <c r="E12" s="3" t="s">
        <v>34</v>
      </c>
      <c r="F12" s="4">
        <v>5</v>
      </c>
      <c r="G12" s="4">
        <v>20</v>
      </c>
      <c r="H12" s="4">
        <f t="shared" si="0"/>
        <v>100</v>
      </c>
    </row>
    <row r="13" spans="2:8" x14ac:dyDescent="0.25">
      <c r="B13" s="3" t="s">
        <v>395</v>
      </c>
      <c r="C13" s="3" t="s">
        <v>4</v>
      </c>
      <c r="D13" s="3" t="s">
        <v>15</v>
      </c>
      <c r="E13" s="3" t="s">
        <v>33</v>
      </c>
      <c r="F13" s="4">
        <v>50</v>
      </c>
      <c r="G13" s="4">
        <v>1.8</v>
      </c>
      <c r="H13" s="4">
        <f t="shared" si="0"/>
        <v>90</v>
      </c>
    </row>
    <row r="14" spans="2:8" x14ac:dyDescent="0.25">
      <c r="B14" s="3" t="s">
        <v>395</v>
      </c>
      <c r="C14" s="3" t="s">
        <v>4</v>
      </c>
      <c r="D14" s="3" t="s">
        <v>16</v>
      </c>
      <c r="E14" s="3" t="s">
        <v>33</v>
      </c>
      <c r="F14" s="4">
        <v>5</v>
      </c>
      <c r="G14" s="4">
        <v>27</v>
      </c>
      <c r="H14" s="4">
        <f t="shared" si="0"/>
        <v>135</v>
      </c>
    </row>
    <row r="15" spans="2:8" x14ac:dyDescent="0.25">
      <c r="B15" s="3" t="s">
        <v>395</v>
      </c>
      <c r="C15" s="3" t="s">
        <v>4</v>
      </c>
      <c r="D15" s="3" t="s">
        <v>17</v>
      </c>
      <c r="E15" s="3" t="s">
        <v>33</v>
      </c>
      <c r="F15" s="4">
        <v>5</v>
      </c>
      <c r="G15" s="4">
        <v>45</v>
      </c>
      <c r="H15" s="4">
        <f t="shared" si="0"/>
        <v>225</v>
      </c>
    </row>
    <row r="16" spans="2:8" x14ac:dyDescent="0.25">
      <c r="B16" s="3" t="s">
        <v>395</v>
      </c>
      <c r="C16" s="3" t="s">
        <v>4</v>
      </c>
      <c r="D16" s="3" t="s">
        <v>18</v>
      </c>
      <c r="E16" s="3" t="s">
        <v>33</v>
      </c>
      <c r="F16" s="4">
        <v>5</v>
      </c>
      <c r="G16" s="4">
        <v>32</v>
      </c>
      <c r="H16" s="4">
        <f t="shared" si="0"/>
        <v>160</v>
      </c>
    </row>
    <row r="17" spans="2:8" x14ac:dyDescent="0.25">
      <c r="B17" s="3" t="s">
        <v>395</v>
      </c>
      <c r="C17" s="3" t="s">
        <v>4</v>
      </c>
      <c r="D17" s="3" t="s">
        <v>19</v>
      </c>
      <c r="E17" s="3" t="s">
        <v>33</v>
      </c>
      <c r="F17" s="4">
        <v>10</v>
      </c>
      <c r="G17" s="4">
        <v>1.8</v>
      </c>
      <c r="H17" s="4">
        <f t="shared" si="0"/>
        <v>18</v>
      </c>
    </row>
    <row r="18" spans="2:8" x14ac:dyDescent="0.25">
      <c r="B18" s="3" t="s">
        <v>395</v>
      </c>
      <c r="C18" s="3" t="s">
        <v>4</v>
      </c>
      <c r="D18" s="3" t="s">
        <v>20</v>
      </c>
      <c r="E18" s="3" t="s">
        <v>35</v>
      </c>
      <c r="F18" s="4">
        <v>20</v>
      </c>
      <c r="G18" s="4">
        <v>1</v>
      </c>
      <c r="H18" s="4">
        <f t="shared" si="0"/>
        <v>20</v>
      </c>
    </row>
    <row r="19" spans="2:8" x14ac:dyDescent="0.25">
      <c r="B19" s="3" t="s">
        <v>395</v>
      </c>
      <c r="C19" s="3" t="s">
        <v>4</v>
      </c>
      <c r="D19" s="3" t="s">
        <v>21</v>
      </c>
      <c r="E19" s="3" t="s">
        <v>36</v>
      </c>
      <c r="F19" s="4">
        <v>5</v>
      </c>
      <c r="G19" s="4">
        <v>2</v>
      </c>
      <c r="H19" s="4">
        <f t="shared" si="0"/>
        <v>10</v>
      </c>
    </row>
    <row r="20" spans="2:8" x14ac:dyDescent="0.25">
      <c r="B20" s="3" t="s">
        <v>395</v>
      </c>
      <c r="C20" s="3" t="s">
        <v>4</v>
      </c>
      <c r="D20" s="3" t="s">
        <v>22</v>
      </c>
      <c r="E20" s="3" t="s">
        <v>36</v>
      </c>
      <c r="F20" s="4">
        <v>2</v>
      </c>
      <c r="G20" s="4">
        <v>2</v>
      </c>
      <c r="H20" s="4">
        <f t="shared" si="0"/>
        <v>4</v>
      </c>
    </row>
    <row r="21" spans="2:8" x14ac:dyDescent="0.25">
      <c r="B21" s="3" t="s">
        <v>395</v>
      </c>
      <c r="C21" s="3" t="s">
        <v>4</v>
      </c>
      <c r="D21" s="3" t="s">
        <v>23</v>
      </c>
      <c r="E21" s="3" t="s">
        <v>36</v>
      </c>
      <c r="F21" s="4">
        <v>2</v>
      </c>
      <c r="G21" s="4">
        <v>2</v>
      </c>
      <c r="H21" s="4">
        <f t="shared" si="0"/>
        <v>4</v>
      </c>
    </row>
    <row r="22" spans="2:8" x14ac:dyDescent="0.25">
      <c r="B22" s="3" t="s">
        <v>395</v>
      </c>
      <c r="C22" s="3" t="s">
        <v>4</v>
      </c>
      <c r="D22" s="3" t="s">
        <v>24</v>
      </c>
      <c r="E22" s="3" t="s">
        <v>36</v>
      </c>
      <c r="F22" s="4">
        <v>1</v>
      </c>
      <c r="G22" s="4">
        <v>2</v>
      </c>
      <c r="H22" s="4">
        <f t="shared" si="0"/>
        <v>2</v>
      </c>
    </row>
    <row r="23" spans="2:8" x14ac:dyDescent="0.25">
      <c r="B23" s="3" t="s">
        <v>395</v>
      </c>
      <c r="C23" s="3" t="s">
        <v>4</v>
      </c>
      <c r="D23" s="3" t="s">
        <v>25</v>
      </c>
      <c r="E23" s="3" t="s">
        <v>36</v>
      </c>
      <c r="F23" s="4">
        <v>2</v>
      </c>
      <c r="G23" s="4">
        <v>2</v>
      </c>
      <c r="H23" s="4">
        <f t="shared" si="0"/>
        <v>4</v>
      </c>
    </row>
    <row r="24" spans="2:8" x14ac:dyDescent="0.25">
      <c r="B24" s="3" t="s">
        <v>395</v>
      </c>
      <c r="C24" s="3" t="s">
        <v>4</v>
      </c>
      <c r="D24" s="3" t="s">
        <v>26</v>
      </c>
      <c r="E24" s="3" t="s">
        <v>36</v>
      </c>
      <c r="F24" s="4">
        <v>10</v>
      </c>
      <c r="G24" s="4">
        <v>1.5</v>
      </c>
      <c r="H24" s="4">
        <f t="shared" si="0"/>
        <v>15</v>
      </c>
    </row>
    <row r="25" spans="2:8" x14ac:dyDescent="0.25">
      <c r="B25" s="3" t="s">
        <v>395</v>
      </c>
      <c r="C25" s="3" t="s">
        <v>4</v>
      </c>
      <c r="D25" s="3" t="s">
        <v>27</v>
      </c>
      <c r="E25" s="3" t="s">
        <v>36</v>
      </c>
      <c r="F25" s="4">
        <v>10</v>
      </c>
      <c r="G25" s="4">
        <v>2</v>
      </c>
      <c r="H25" s="4">
        <f t="shared" si="0"/>
        <v>20</v>
      </c>
    </row>
    <row r="26" spans="2:8" x14ac:dyDescent="0.25">
      <c r="B26" s="3" t="s">
        <v>395</v>
      </c>
      <c r="C26" s="3" t="s">
        <v>4</v>
      </c>
      <c r="D26" s="3" t="s">
        <v>28</v>
      </c>
      <c r="E26" s="3" t="s">
        <v>37</v>
      </c>
      <c r="F26" s="4">
        <v>12</v>
      </c>
      <c r="G26" s="4">
        <v>0.8</v>
      </c>
      <c r="H26" s="4">
        <f t="shared" si="0"/>
        <v>9.6000000000000014</v>
      </c>
    </row>
    <row r="27" spans="2:8" x14ac:dyDescent="0.25">
      <c r="B27" s="3" t="s">
        <v>395</v>
      </c>
      <c r="C27" s="3" t="s">
        <v>4</v>
      </c>
      <c r="D27" s="3" t="s">
        <v>29</v>
      </c>
      <c r="E27" s="3" t="s">
        <v>33</v>
      </c>
      <c r="F27" s="4">
        <v>42</v>
      </c>
      <c r="G27" s="4">
        <v>0.2</v>
      </c>
      <c r="H27" s="4">
        <f t="shared" si="0"/>
        <v>8.4</v>
      </c>
    </row>
    <row r="28" spans="2:8" x14ac:dyDescent="0.25">
      <c r="B28" s="3" t="s">
        <v>395</v>
      </c>
      <c r="C28" s="3" t="s">
        <v>4</v>
      </c>
      <c r="D28" s="3" t="s">
        <v>30</v>
      </c>
      <c r="E28" s="3" t="s">
        <v>33</v>
      </c>
      <c r="F28" s="4">
        <v>10</v>
      </c>
      <c r="G28" s="4">
        <v>2</v>
      </c>
      <c r="H28" s="4">
        <f t="shared" si="0"/>
        <v>20</v>
      </c>
    </row>
    <row r="29" spans="2:8" x14ac:dyDescent="0.25">
      <c r="B29" s="3" t="s">
        <v>395</v>
      </c>
      <c r="C29" s="3" t="s">
        <v>4</v>
      </c>
      <c r="D29" s="3" t="s">
        <v>31</v>
      </c>
      <c r="E29" s="3" t="s">
        <v>33</v>
      </c>
      <c r="F29" s="4">
        <v>5</v>
      </c>
      <c r="G29" s="4">
        <v>3</v>
      </c>
      <c r="H29" s="4">
        <f t="shared" si="0"/>
        <v>15</v>
      </c>
    </row>
    <row r="30" spans="2:8" x14ac:dyDescent="0.25">
      <c r="B30" s="3" t="s">
        <v>395</v>
      </c>
      <c r="C30" s="3" t="s">
        <v>4</v>
      </c>
      <c r="D30" s="3" t="s">
        <v>32</v>
      </c>
      <c r="E30" s="3" t="s">
        <v>33</v>
      </c>
      <c r="F30" s="4">
        <v>5</v>
      </c>
      <c r="G30" s="4">
        <v>3</v>
      </c>
      <c r="H30" s="4">
        <f>+F30*G30</f>
        <v>15</v>
      </c>
    </row>
    <row r="31" spans="2:8" x14ac:dyDescent="0.25">
      <c r="B31" s="3" t="s">
        <v>395</v>
      </c>
      <c r="C31" s="3" t="s">
        <v>40</v>
      </c>
      <c r="D31" s="3" t="s">
        <v>41</v>
      </c>
      <c r="E31" s="3" t="s">
        <v>46</v>
      </c>
      <c r="F31" s="3">
        <v>40</v>
      </c>
      <c r="G31" s="3">
        <v>1</v>
      </c>
      <c r="H31" s="4">
        <f t="shared" si="0"/>
        <v>40</v>
      </c>
    </row>
    <row r="32" spans="2:8" x14ac:dyDescent="0.25">
      <c r="B32" s="3" t="s">
        <v>394</v>
      </c>
      <c r="C32" s="3" t="s">
        <v>40</v>
      </c>
      <c r="D32" s="3" t="s">
        <v>42</v>
      </c>
      <c r="E32" s="3" t="s">
        <v>46</v>
      </c>
      <c r="F32" s="3">
        <v>80000</v>
      </c>
      <c r="G32" s="3">
        <v>0.375</v>
      </c>
      <c r="H32" s="4">
        <f t="shared" si="0"/>
        <v>30000</v>
      </c>
    </row>
    <row r="33" spans="2:8" x14ac:dyDescent="0.25">
      <c r="B33" s="3" t="s">
        <v>394</v>
      </c>
      <c r="C33" s="3" t="s">
        <v>40</v>
      </c>
      <c r="D33" s="3" t="s">
        <v>43</v>
      </c>
      <c r="E33" s="3" t="s">
        <v>46</v>
      </c>
      <c r="F33" s="3">
        <v>25000</v>
      </c>
      <c r="G33" s="3">
        <v>0.4</v>
      </c>
      <c r="H33" s="4">
        <f t="shared" si="0"/>
        <v>10000</v>
      </c>
    </row>
    <row r="34" spans="2:8" x14ac:dyDescent="0.25">
      <c r="B34" s="3" t="s">
        <v>395</v>
      </c>
      <c r="C34" s="3" t="s">
        <v>40</v>
      </c>
      <c r="D34" s="3" t="s">
        <v>44</v>
      </c>
      <c r="E34" s="3" t="s">
        <v>46</v>
      </c>
      <c r="F34" s="3">
        <v>10</v>
      </c>
      <c r="G34" s="3">
        <v>1</v>
      </c>
      <c r="H34" s="4">
        <f t="shared" si="0"/>
        <v>10</v>
      </c>
    </row>
    <row r="35" spans="2:8" x14ac:dyDescent="0.25">
      <c r="B35" s="3" t="s">
        <v>395</v>
      </c>
      <c r="C35" s="3" t="s">
        <v>40</v>
      </c>
      <c r="D35" s="3" t="s">
        <v>45</v>
      </c>
      <c r="E35" s="3" t="s">
        <v>47</v>
      </c>
      <c r="F35" s="3">
        <v>25000</v>
      </c>
      <c r="G35" s="3">
        <v>0.2</v>
      </c>
      <c r="H35" s="4">
        <f t="shared" si="0"/>
        <v>5000</v>
      </c>
    </row>
    <row r="36" spans="2:8" x14ac:dyDescent="0.25">
      <c r="B36" s="3" t="s">
        <v>395</v>
      </c>
      <c r="C36" s="3" t="s">
        <v>48</v>
      </c>
      <c r="D36" s="3" t="s">
        <v>49</v>
      </c>
      <c r="E36" s="3" t="s">
        <v>46</v>
      </c>
      <c r="F36" s="3">
        <v>400</v>
      </c>
      <c r="G36" s="3">
        <v>1</v>
      </c>
      <c r="H36" s="4">
        <f t="shared" si="0"/>
        <v>400</v>
      </c>
    </row>
    <row r="37" spans="2:8" x14ac:dyDescent="0.25">
      <c r="B37" s="3" t="s">
        <v>394</v>
      </c>
      <c r="C37" s="3" t="s">
        <v>48</v>
      </c>
      <c r="D37" s="3" t="s">
        <v>50</v>
      </c>
      <c r="E37" s="3" t="s">
        <v>51</v>
      </c>
      <c r="F37" s="3">
        <v>2.84</v>
      </c>
      <c r="G37" s="3">
        <v>1200</v>
      </c>
      <c r="H37" s="4">
        <f t="shared" si="0"/>
        <v>3408</v>
      </c>
    </row>
    <row r="38" spans="2:8" x14ac:dyDescent="0.25">
      <c r="B38" s="3" t="s">
        <v>394</v>
      </c>
      <c r="C38" s="3" t="s">
        <v>48</v>
      </c>
      <c r="D38" s="3" t="s">
        <v>52</v>
      </c>
      <c r="E38" s="3" t="s">
        <v>51</v>
      </c>
      <c r="F38" s="3">
        <v>2.4</v>
      </c>
      <c r="G38" s="3">
        <v>1200</v>
      </c>
      <c r="H38" s="4">
        <f t="shared" si="0"/>
        <v>2880</v>
      </c>
    </row>
    <row r="39" spans="2:8" x14ac:dyDescent="0.25">
      <c r="B39" s="3" t="s">
        <v>394</v>
      </c>
      <c r="C39" s="3" t="s">
        <v>48</v>
      </c>
      <c r="D39" s="3" t="s">
        <v>53</v>
      </c>
      <c r="E39" s="3" t="s">
        <v>46</v>
      </c>
      <c r="F39" s="3">
        <v>20</v>
      </c>
      <c r="G39" s="3">
        <v>1</v>
      </c>
      <c r="H39" s="4">
        <f t="shared" si="0"/>
        <v>20</v>
      </c>
    </row>
    <row r="40" spans="2:8" x14ac:dyDescent="0.25">
      <c r="B40" s="3" t="s">
        <v>394</v>
      </c>
      <c r="C40" s="3" t="s">
        <v>48</v>
      </c>
      <c r="D40" s="3" t="s">
        <v>54</v>
      </c>
      <c r="E40" s="3" t="s">
        <v>51</v>
      </c>
      <c r="F40" s="3">
        <v>0.13</v>
      </c>
      <c r="G40" s="3">
        <v>1200</v>
      </c>
      <c r="H40" s="4">
        <f t="shared" si="0"/>
        <v>156</v>
      </c>
    </row>
    <row r="41" spans="2:8" x14ac:dyDescent="0.25">
      <c r="B41" s="3" t="s">
        <v>394</v>
      </c>
      <c r="C41" s="3" t="s">
        <v>48</v>
      </c>
      <c r="D41" s="3" t="s">
        <v>55</v>
      </c>
      <c r="E41" s="3" t="s">
        <v>46</v>
      </c>
      <c r="F41" s="3">
        <v>2800</v>
      </c>
      <c r="G41" s="3">
        <v>1</v>
      </c>
      <c r="H41" s="4">
        <f t="shared" si="0"/>
        <v>2800</v>
      </c>
    </row>
    <row r="42" spans="2:8" x14ac:dyDescent="0.25">
      <c r="B42" s="3" t="s">
        <v>394</v>
      </c>
      <c r="C42" s="3" t="s">
        <v>48</v>
      </c>
      <c r="D42" s="3" t="s">
        <v>56</v>
      </c>
      <c r="E42" s="3" t="s">
        <v>46</v>
      </c>
      <c r="F42" s="3">
        <v>250</v>
      </c>
      <c r="G42" s="3">
        <v>1</v>
      </c>
      <c r="H42" s="4">
        <f t="shared" si="0"/>
        <v>250</v>
      </c>
    </row>
    <row r="43" spans="2:8" x14ac:dyDescent="0.25">
      <c r="B43" s="3" t="s">
        <v>394</v>
      </c>
      <c r="C43" s="3" t="s">
        <v>48</v>
      </c>
      <c r="D43" s="3" t="s">
        <v>57</v>
      </c>
      <c r="E43" s="3" t="s">
        <v>51</v>
      </c>
      <c r="F43" s="3">
        <v>5.01</v>
      </c>
      <c r="G43" s="3">
        <v>1.1000000000000001</v>
      </c>
      <c r="H43" s="4">
        <f t="shared" si="0"/>
        <v>5.5110000000000001</v>
      </c>
    </row>
    <row r="44" spans="2:8" x14ac:dyDescent="0.25">
      <c r="B44" s="3" t="s">
        <v>394</v>
      </c>
      <c r="C44" s="3" t="s">
        <v>48</v>
      </c>
      <c r="D44" s="3" t="s">
        <v>58</v>
      </c>
      <c r="E44" s="3" t="s">
        <v>51</v>
      </c>
      <c r="F44" s="3">
        <v>5</v>
      </c>
      <c r="G44" s="3">
        <v>1000</v>
      </c>
      <c r="H44" s="4">
        <f t="shared" si="0"/>
        <v>5000</v>
      </c>
    </row>
    <row r="45" spans="2:8" x14ac:dyDescent="0.25">
      <c r="B45" s="3" t="s">
        <v>395</v>
      </c>
      <c r="C45" s="3" t="s">
        <v>48</v>
      </c>
      <c r="D45" s="3" t="s">
        <v>59</v>
      </c>
      <c r="E45" s="3" t="s">
        <v>34</v>
      </c>
      <c r="F45" s="3">
        <v>80</v>
      </c>
      <c r="G45" s="3">
        <v>1.5</v>
      </c>
      <c r="H45" s="4">
        <f t="shared" si="0"/>
        <v>120</v>
      </c>
    </row>
    <row r="46" spans="2:8" x14ac:dyDescent="0.25">
      <c r="B46" s="3" t="s">
        <v>395</v>
      </c>
      <c r="C46" s="3" t="s">
        <v>48</v>
      </c>
      <c r="D46" s="3" t="s">
        <v>60</v>
      </c>
      <c r="E46" s="3" t="s">
        <v>34</v>
      </c>
      <c r="F46" s="3">
        <v>30</v>
      </c>
      <c r="G46" s="3">
        <v>1.2</v>
      </c>
      <c r="H46" s="4">
        <f t="shared" si="0"/>
        <v>36</v>
      </c>
    </row>
    <row r="47" spans="2:8" x14ac:dyDescent="0.25">
      <c r="B47" s="3" t="s">
        <v>395</v>
      </c>
      <c r="C47" s="3" t="s">
        <v>48</v>
      </c>
      <c r="D47" s="3" t="s">
        <v>61</v>
      </c>
      <c r="E47" s="3" t="s">
        <v>34</v>
      </c>
      <c r="F47" s="3">
        <v>50</v>
      </c>
      <c r="G47" s="3">
        <v>12</v>
      </c>
      <c r="H47" s="4">
        <f t="shared" si="0"/>
        <v>600</v>
      </c>
    </row>
    <row r="48" spans="2:8" x14ac:dyDescent="0.25">
      <c r="B48" s="3" t="s">
        <v>395</v>
      </c>
      <c r="C48" s="3" t="s">
        <v>48</v>
      </c>
      <c r="D48" s="3" t="s">
        <v>62</v>
      </c>
      <c r="E48" s="3" t="s">
        <v>34</v>
      </c>
      <c r="F48" s="3">
        <v>20</v>
      </c>
      <c r="G48" s="3">
        <v>0.8</v>
      </c>
      <c r="H48" s="4">
        <f t="shared" si="0"/>
        <v>16</v>
      </c>
    </row>
    <row r="49" spans="2:8" x14ac:dyDescent="0.25">
      <c r="B49" s="3" t="s">
        <v>395</v>
      </c>
      <c r="C49" s="3" t="s">
        <v>48</v>
      </c>
      <c r="D49" s="3" t="s">
        <v>63</v>
      </c>
      <c r="E49" s="3" t="s">
        <v>37</v>
      </c>
      <c r="F49" s="3">
        <v>2</v>
      </c>
      <c r="G49" s="3">
        <v>4</v>
      </c>
      <c r="H49" s="4">
        <f t="shared" si="0"/>
        <v>8</v>
      </c>
    </row>
    <row r="50" spans="2:8" x14ac:dyDescent="0.25">
      <c r="B50" s="3" t="s">
        <v>395</v>
      </c>
      <c r="C50" s="3" t="s">
        <v>48</v>
      </c>
      <c r="D50" s="3" t="s">
        <v>64</v>
      </c>
      <c r="E50" s="3" t="s">
        <v>34</v>
      </c>
      <c r="F50" s="3">
        <v>438</v>
      </c>
      <c r="G50" s="3">
        <v>1.8</v>
      </c>
      <c r="H50" s="4">
        <f t="shared" si="0"/>
        <v>788.4</v>
      </c>
    </row>
    <row r="51" spans="2:8" x14ac:dyDescent="0.25">
      <c r="B51" s="3" t="s">
        <v>395</v>
      </c>
      <c r="C51" s="3" t="s">
        <v>48</v>
      </c>
      <c r="D51" s="3" t="s">
        <v>65</v>
      </c>
      <c r="E51" s="3" t="s">
        <v>34</v>
      </c>
      <c r="F51" s="3">
        <v>85</v>
      </c>
      <c r="G51" s="3">
        <v>1.4</v>
      </c>
      <c r="H51" s="4">
        <f t="shared" si="0"/>
        <v>118.99999999999999</v>
      </c>
    </row>
    <row r="52" spans="2:8" x14ac:dyDescent="0.25">
      <c r="B52" s="3" t="s">
        <v>395</v>
      </c>
      <c r="C52" s="3" t="s">
        <v>48</v>
      </c>
      <c r="D52" s="3" t="s">
        <v>66</v>
      </c>
      <c r="E52" s="3" t="s">
        <v>34</v>
      </c>
      <c r="F52" s="3">
        <v>63</v>
      </c>
      <c r="G52" s="3">
        <v>1.9</v>
      </c>
      <c r="H52" s="4">
        <f t="shared" si="0"/>
        <v>119.69999999999999</v>
      </c>
    </row>
    <row r="53" spans="2:8" x14ac:dyDescent="0.25">
      <c r="B53" s="3" t="s">
        <v>395</v>
      </c>
      <c r="C53" s="3" t="s">
        <v>48</v>
      </c>
      <c r="D53" s="3" t="s">
        <v>67</v>
      </c>
      <c r="E53" s="3" t="s">
        <v>34</v>
      </c>
      <c r="F53" s="3">
        <v>3</v>
      </c>
      <c r="G53" s="3">
        <v>12</v>
      </c>
      <c r="H53" s="4">
        <f t="shared" si="0"/>
        <v>36</v>
      </c>
    </row>
    <row r="54" spans="2:8" x14ac:dyDescent="0.25">
      <c r="B54" s="3" t="s">
        <v>395</v>
      </c>
      <c r="C54" s="3" t="s">
        <v>68</v>
      </c>
      <c r="D54" s="3" t="s">
        <v>69</v>
      </c>
      <c r="E54" s="3" t="s">
        <v>34</v>
      </c>
      <c r="F54" s="3">
        <v>210</v>
      </c>
      <c r="G54" s="3">
        <v>0.5</v>
      </c>
      <c r="H54" s="4">
        <f t="shared" si="0"/>
        <v>105</v>
      </c>
    </row>
    <row r="55" spans="2:8" x14ac:dyDescent="0.25">
      <c r="B55" s="3" t="s">
        <v>395</v>
      </c>
      <c r="C55" s="3" t="s">
        <v>68</v>
      </c>
      <c r="D55" s="3" t="s">
        <v>70</v>
      </c>
      <c r="E55" s="3" t="s">
        <v>34</v>
      </c>
      <c r="F55" s="3">
        <v>400</v>
      </c>
      <c r="G55" s="3">
        <v>0.6</v>
      </c>
      <c r="H55" s="4">
        <f t="shared" si="0"/>
        <v>240</v>
      </c>
    </row>
    <row r="56" spans="2:8" x14ac:dyDescent="0.25">
      <c r="B56" s="3" t="s">
        <v>395</v>
      </c>
      <c r="C56" s="3" t="s">
        <v>71</v>
      </c>
      <c r="D56" s="3" t="s">
        <v>72</v>
      </c>
      <c r="E56" s="3" t="s">
        <v>33</v>
      </c>
      <c r="F56" s="3">
        <v>27</v>
      </c>
      <c r="G56" s="3">
        <v>1.5</v>
      </c>
      <c r="H56" s="4">
        <f t="shared" si="0"/>
        <v>40.5</v>
      </c>
    </row>
    <row r="57" spans="2:8" x14ac:dyDescent="0.25">
      <c r="B57" s="3" t="s">
        <v>395</v>
      </c>
      <c r="C57" s="3" t="s">
        <v>71</v>
      </c>
      <c r="D57" s="3" t="s">
        <v>73</v>
      </c>
      <c r="E57" s="3" t="s">
        <v>33</v>
      </c>
      <c r="F57" s="3">
        <v>10</v>
      </c>
      <c r="G57" s="3">
        <v>1.5</v>
      </c>
      <c r="H57" s="4">
        <f t="shared" si="0"/>
        <v>15</v>
      </c>
    </row>
    <row r="58" spans="2:8" x14ac:dyDescent="0.25">
      <c r="B58" s="3" t="s">
        <v>395</v>
      </c>
      <c r="C58" s="3" t="s">
        <v>71</v>
      </c>
      <c r="D58" s="3" t="s">
        <v>74</v>
      </c>
      <c r="E58" s="3" t="s">
        <v>33</v>
      </c>
      <c r="F58" s="3">
        <v>12</v>
      </c>
      <c r="G58" s="3">
        <v>3</v>
      </c>
      <c r="H58" s="4">
        <f t="shared" si="0"/>
        <v>36</v>
      </c>
    </row>
    <row r="59" spans="2:8" x14ac:dyDescent="0.25">
      <c r="B59" s="3" t="s">
        <v>395</v>
      </c>
      <c r="C59" s="3" t="s">
        <v>71</v>
      </c>
      <c r="D59" s="3" t="s">
        <v>75</v>
      </c>
      <c r="E59" s="3" t="s">
        <v>33</v>
      </c>
      <c r="F59" s="3">
        <v>3</v>
      </c>
      <c r="G59" s="3">
        <v>15</v>
      </c>
      <c r="H59" s="4">
        <f t="shared" si="0"/>
        <v>45</v>
      </c>
    </row>
    <row r="60" spans="2:8" x14ac:dyDescent="0.25">
      <c r="B60" s="3" t="s">
        <v>395</v>
      </c>
      <c r="C60" s="3" t="s">
        <v>71</v>
      </c>
      <c r="D60" s="3" t="s">
        <v>76</v>
      </c>
      <c r="E60" s="3" t="s">
        <v>33</v>
      </c>
      <c r="F60" s="3">
        <v>3</v>
      </c>
      <c r="G60" s="3">
        <v>8</v>
      </c>
      <c r="H60" s="4">
        <f t="shared" si="0"/>
        <v>24</v>
      </c>
    </row>
    <row r="61" spans="2:8" x14ac:dyDescent="0.25">
      <c r="B61" s="3" t="s">
        <v>395</v>
      </c>
      <c r="C61" s="3" t="s">
        <v>71</v>
      </c>
      <c r="D61" s="3" t="s">
        <v>77</v>
      </c>
      <c r="E61" s="3" t="s">
        <v>33</v>
      </c>
      <c r="F61" s="3">
        <v>132</v>
      </c>
      <c r="G61" s="3">
        <v>0.5</v>
      </c>
      <c r="H61" s="4">
        <f t="shared" si="0"/>
        <v>66</v>
      </c>
    </row>
    <row r="62" spans="2:8" x14ac:dyDescent="0.25">
      <c r="B62" s="3" t="s">
        <v>395</v>
      </c>
      <c r="C62" s="3" t="s">
        <v>71</v>
      </c>
      <c r="D62" s="3" t="s">
        <v>78</v>
      </c>
      <c r="E62" s="3" t="s">
        <v>79</v>
      </c>
      <c r="F62" s="3">
        <v>8</v>
      </c>
      <c r="G62" s="3">
        <v>8</v>
      </c>
      <c r="H62" s="4">
        <f t="shared" si="0"/>
        <v>64</v>
      </c>
    </row>
    <row r="63" spans="2:8" x14ac:dyDescent="0.25">
      <c r="B63" s="3" t="s">
        <v>395</v>
      </c>
      <c r="C63" s="3" t="s">
        <v>71</v>
      </c>
      <c r="D63" s="3" t="s">
        <v>80</v>
      </c>
      <c r="E63" s="3" t="s">
        <v>79</v>
      </c>
      <c r="F63" s="3">
        <v>5</v>
      </c>
      <c r="G63" s="3">
        <v>10</v>
      </c>
      <c r="H63" s="4">
        <f t="shared" si="0"/>
        <v>50</v>
      </c>
    </row>
    <row r="64" spans="2:8" x14ac:dyDescent="0.25">
      <c r="B64" s="3" t="s">
        <v>395</v>
      </c>
      <c r="C64" s="3" t="s">
        <v>71</v>
      </c>
      <c r="D64" s="3" t="s">
        <v>81</v>
      </c>
      <c r="E64" s="3" t="s">
        <v>33</v>
      </c>
      <c r="F64" s="3">
        <v>190</v>
      </c>
      <c r="G64" s="3">
        <v>1.7</v>
      </c>
      <c r="H64" s="4">
        <f t="shared" si="0"/>
        <v>323</v>
      </c>
    </row>
    <row r="65" spans="2:8" x14ac:dyDescent="0.25">
      <c r="B65" s="3" t="s">
        <v>395</v>
      </c>
      <c r="C65" s="3" t="s">
        <v>71</v>
      </c>
      <c r="D65" s="3" t="s">
        <v>82</v>
      </c>
      <c r="E65" s="3" t="s">
        <v>33</v>
      </c>
      <c r="F65" s="3">
        <v>100</v>
      </c>
      <c r="G65" s="3">
        <v>6.5</v>
      </c>
      <c r="H65" s="4">
        <f t="shared" si="0"/>
        <v>650</v>
      </c>
    </row>
    <row r="66" spans="2:8" x14ac:dyDescent="0.25">
      <c r="B66" s="3" t="s">
        <v>395</v>
      </c>
      <c r="C66" s="3" t="s">
        <v>71</v>
      </c>
      <c r="D66" s="3" t="s">
        <v>83</v>
      </c>
      <c r="E66" s="3" t="s">
        <v>33</v>
      </c>
      <c r="F66" s="3">
        <v>4</v>
      </c>
      <c r="G66" s="3">
        <v>6.5</v>
      </c>
      <c r="H66" s="4">
        <f t="shared" si="0"/>
        <v>26</v>
      </c>
    </row>
    <row r="67" spans="2:8" x14ac:dyDescent="0.25">
      <c r="B67" s="3" t="s">
        <v>395</v>
      </c>
      <c r="C67" s="3" t="s">
        <v>71</v>
      </c>
      <c r="D67" s="3" t="s">
        <v>84</v>
      </c>
      <c r="E67" s="3" t="s">
        <v>33</v>
      </c>
      <c r="F67" s="3">
        <v>2</v>
      </c>
      <c r="G67" s="3">
        <v>1.5</v>
      </c>
      <c r="H67" s="4">
        <f t="shared" si="0"/>
        <v>3</v>
      </c>
    </row>
    <row r="68" spans="2:8" x14ac:dyDescent="0.25">
      <c r="B68" s="3" t="s">
        <v>395</v>
      </c>
      <c r="C68" s="3" t="s">
        <v>71</v>
      </c>
      <c r="D68" s="3" t="s">
        <v>85</v>
      </c>
      <c r="E68" s="3" t="s">
        <v>33</v>
      </c>
      <c r="F68" s="3">
        <v>70</v>
      </c>
      <c r="G68" s="3">
        <v>1.5</v>
      </c>
      <c r="H68" s="4">
        <f t="shared" si="0"/>
        <v>105</v>
      </c>
    </row>
    <row r="69" spans="2:8" x14ac:dyDescent="0.25">
      <c r="B69" s="3" t="s">
        <v>395</v>
      </c>
      <c r="C69" s="3" t="s">
        <v>71</v>
      </c>
      <c r="D69" s="3" t="s">
        <v>86</v>
      </c>
      <c r="E69" s="3" t="s">
        <v>33</v>
      </c>
      <c r="F69" s="3">
        <v>3</v>
      </c>
      <c r="G69" s="3">
        <v>8</v>
      </c>
      <c r="H69" s="4">
        <f t="shared" ref="H69:H132" si="1">+F69*G69</f>
        <v>24</v>
      </c>
    </row>
    <row r="70" spans="2:8" x14ac:dyDescent="0.25">
      <c r="B70" s="3" t="s">
        <v>395</v>
      </c>
      <c r="C70" s="3" t="s">
        <v>71</v>
      </c>
      <c r="D70" s="3" t="s">
        <v>87</v>
      </c>
      <c r="E70" s="3" t="s">
        <v>34</v>
      </c>
      <c r="F70" s="3">
        <v>50</v>
      </c>
      <c r="G70" s="3">
        <v>0.5</v>
      </c>
      <c r="H70" s="4">
        <f t="shared" si="1"/>
        <v>25</v>
      </c>
    </row>
    <row r="71" spans="2:8" x14ac:dyDescent="0.25">
      <c r="B71" s="3" t="s">
        <v>395</v>
      </c>
      <c r="C71" s="3" t="s">
        <v>71</v>
      </c>
      <c r="D71" s="3" t="s">
        <v>88</v>
      </c>
      <c r="E71" s="3" t="s">
        <v>33</v>
      </c>
      <c r="F71" s="3">
        <v>80</v>
      </c>
      <c r="G71" s="3">
        <v>2.5</v>
      </c>
      <c r="H71" s="4">
        <f t="shared" si="1"/>
        <v>200</v>
      </c>
    </row>
    <row r="72" spans="2:8" x14ac:dyDescent="0.25">
      <c r="B72" s="3" t="s">
        <v>395</v>
      </c>
      <c r="C72" s="3" t="s">
        <v>71</v>
      </c>
      <c r="D72" s="3" t="s">
        <v>89</v>
      </c>
      <c r="E72" s="3" t="s">
        <v>33</v>
      </c>
      <c r="F72" s="3">
        <v>20</v>
      </c>
      <c r="G72" s="3">
        <v>0.2</v>
      </c>
      <c r="H72" s="4">
        <f t="shared" si="1"/>
        <v>4</v>
      </c>
    </row>
    <row r="73" spans="2:8" x14ac:dyDescent="0.25">
      <c r="B73" s="3" t="s">
        <v>395</v>
      </c>
      <c r="C73" s="3" t="s">
        <v>71</v>
      </c>
      <c r="D73" s="3" t="s">
        <v>90</v>
      </c>
      <c r="E73" s="3" t="s">
        <v>79</v>
      </c>
      <c r="F73" s="3">
        <v>14</v>
      </c>
      <c r="G73" s="3">
        <v>6</v>
      </c>
      <c r="H73" s="4">
        <f t="shared" si="1"/>
        <v>84</v>
      </c>
    </row>
    <row r="74" spans="2:8" x14ac:dyDescent="0.25">
      <c r="B74" s="3" t="s">
        <v>395</v>
      </c>
      <c r="C74" s="3" t="s">
        <v>71</v>
      </c>
      <c r="D74" s="3" t="s">
        <v>91</v>
      </c>
      <c r="E74" s="3" t="s">
        <v>33</v>
      </c>
      <c r="F74" s="3">
        <v>6</v>
      </c>
      <c r="G74" s="3">
        <v>2</v>
      </c>
      <c r="H74" s="4">
        <f t="shared" si="1"/>
        <v>12</v>
      </c>
    </row>
    <row r="75" spans="2:8" x14ac:dyDescent="0.25">
      <c r="B75" s="3" t="s">
        <v>395</v>
      </c>
      <c r="C75" s="3" t="s">
        <v>71</v>
      </c>
      <c r="D75" s="3" t="s">
        <v>92</v>
      </c>
      <c r="E75" s="3" t="s">
        <v>33</v>
      </c>
      <c r="F75" s="3">
        <v>10</v>
      </c>
      <c r="G75" s="3">
        <v>5</v>
      </c>
      <c r="H75" s="4">
        <f t="shared" si="1"/>
        <v>50</v>
      </c>
    </row>
    <row r="76" spans="2:8" x14ac:dyDescent="0.25">
      <c r="B76" s="3" t="s">
        <v>395</v>
      </c>
      <c r="C76" s="3" t="s">
        <v>71</v>
      </c>
      <c r="D76" s="3" t="s">
        <v>93</v>
      </c>
      <c r="E76" s="3" t="s">
        <v>33</v>
      </c>
      <c r="F76" s="3">
        <v>1</v>
      </c>
      <c r="G76" s="3">
        <v>40</v>
      </c>
      <c r="H76" s="4">
        <f t="shared" si="1"/>
        <v>40</v>
      </c>
    </row>
    <row r="77" spans="2:8" x14ac:dyDescent="0.25">
      <c r="B77" s="3" t="s">
        <v>395</v>
      </c>
      <c r="C77" s="3" t="s">
        <v>71</v>
      </c>
      <c r="D77" s="3" t="s">
        <v>94</v>
      </c>
      <c r="E77" s="3" t="s">
        <v>33</v>
      </c>
      <c r="F77" s="3">
        <v>3</v>
      </c>
      <c r="G77" s="3">
        <v>1.5</v>
      </c>
      <c r="H77" s="4">
        <f t="shared" si="1"/>
        <v>4.5</v>
      </c>
    </row>
    <row r="78" spans="2:8" x14ac:dyDescent="0.25">
      <c r="B78" s="3" t="s">
        <v>395</v>
      </c>
      <c r="C78" s="3" t="s">
        <v>71</v>
      </c>
      <c r="D78" s="3" t="s">
        <v>95</v>
      </c>
      <c r="E78" s="3" t="s">
        <v>33</v>
      </c>
      <c r="F78" s="3">
        <v>3</v>
      </c>
      <c r="G78" s="3">
        <v>20</v>
      </c>
      <c r="H78" s="4">
        <f t="shared" si="1"/>
        <v>60</v>
      </c>
    </row>
    <row r="79" spans="2:8" x14ac:dyDescent="0.25">
      <c r="B79" s="3" t="s">
        <v>395</v>
      </c>
      <c r="C79" s="3" t="s">
        <v>71</v>
      </c>
      <c r="D79" s="3" t="s">
        <v>96</v>
      </c>
      <c r="E79" s="3" t="s">
        <v>33</v>
      </c>
      <c r="F79" s="3">
        <v>18</v>
      </c>
      <c r="G79" s="3">
        <v>1.5</v>
      </c>
      <c r="H79" s="4">
        <f t="shared" si="1"/>
        <v>27</v>
      </c>
    </row>
    <row r="80" spans="2:8" x14ac:dyDescent="0.25">
      <c r="B80" s="3" t="s">
        <v>395</v>
      </c>
      <c r="C80" s="3" t="s">
        <v>71</v>
      </c>
      <c r="D80" s="3" t="s">
        <v>97</v>
      </c>
      <c r="E80" s="3" t="s">
        <v>79</v>
      </c>
      <c r="F80" s="3">
        <v>10</v>
      </c>
      <c r="G80" s="3">
        <v>15</v>
      </c>
      <c r="H80" s="4">
        <f t="shared" si="1"/>
        <v>150</v>
      </c>
    </row>
    <row r="81" spans="2:8" x14ac:dyDescent="0.25">
      <c r="B81" s="3" t="s">
        <v>395</v>
      </c>
      <c r="C81" s="3" t="s">
        <v>71</v>
      </c>
      <c r="D81" s="3" t="s">
        <v>98</v>
      </c>
      <c r="E81" s="3" t="s">
        <v>33</v>
      </c>
      <c r="F81" s="3">
        <v>5</v>
      </c>
      <c r="G81" s="3">
        <v>1.5</v>
      </c>
      <c r="H81" s="4">
        <f t="shared" si="1"/>
        <v>7.5</v>
      </c>
    </row>
    <row r="82" spans="2:8" x14ac:dyDescent="0.25">
      <c r="B82" s="3" t="s">
        <v>395</v>
      </c>
      <c r="C82" s="3" t="s">
        <v>71</v>
      </c>
      <c r="D82" s="3" t="s">
        <v>99</v>
      </c>
      <c r="E82" s="3" t="s">
        <v>33</v>
      </c>
      <c r="F82" s="3">
        <v>3</v>
      </c>
      <c r="G82" s="3">
        <v>1.5</v>
      </c>
      <c r="H82" s="4">
        <f t="shared" si="1"/>
        <v>4.5</v>
      </c>
    </row>
    <row r="83" spans="2:8" x14ac:dyDescent="0.25">
      <c r="B83" s="3" t="s">
        <v>395</v>
      </c>
      <c r="C83" s="3" t="s">
        <v>71</v>
      </c>
      <c r="D83" s="3" t="s">
        <v>100</v>
      </c>
      <c r="E83" s="3" t="s">
        <v>33</v>
      </c>
      <c r="F83" s="3">
        <v>20</v>
      </c>
      <c r="G83" s="3">
        <v>0.9</v>
      </c>
      <c r="H83" s="4">
        <f t="shared" si="1"/>
        <v>18</v>
      </c>
    </row>
    <row r="84" spans="2:8" x14ac:dyDescent="0.25">
      <c r="B84" s="3" t="s">
        <v>395</v>
      </c>
      <c r="C84" s="3" t="s">
        <v>71</v>
      </c>
      <c r="D84" s="3" t="s">
        <v>101</v>
      </c>
      <c r="E84" s="3" t="s">
        <v>33</v>
      </c>
      <c r="F84" s="3">
        <v>20</v>
      </c>
      <c r="G84" s="3">
        <v>5</v>
      </c>
      <c r="H84" s="4">
        <f t="shared" si="1"/>
        <v>100</v>
      </c>
    </row>
    <row r="85" spans="2:8" x14ac:dyDescent="0.25">
      <c r="B85" s="3" t="s">
        <v>395</v>
      </c>
      <c r="C85" s="3" t="s">
        <v>71</v>
      </c>
      <c r="D85" s="3" t="s">
        <v>102</v>
      </c>
      <c r="E85" s="3" t="s">
        <v>79</v>
      </c>
      <c r="F85" s="3">
        <v>12</v>
      </c>
      <c r="G85" s="3">
        <v>3</v>
      </c>
      <c r="H85" s="4">
        <f t="shared" si="1"/>
        <v>36</v>
      </c>
    </row>
    <row r="86" spans="2:8" x14ac:dyDescent="0.25">
      <c r="B86" s="3" t="s">
        <v>395</v>
      </c>
      <c r="C86" s="3" t="s">
        <v>71</v>
      </c>
      <c r="D86" s="3" t="s">
        <v>103</v>
      </c>
      <c r="E86" s="3" t="s">
        <v>79</v>
      </c>
      <c r="F86" s="3">
        <v>17</v>
      </c>
      <c r="G86" s="3">
        <v>5</v>
      </c>
      <c r="H86" s="4">
        <f t="shared" si="1"/>
        <v>85</v>
      </c>
    </row>
    <row r="87" spans="2:8" x14ac:dyDescent="0.25">
      <c r="B87" s="3" t="s">
        <v>395</v>
      </c>
      <c r="C87" s="3" t="s">
        <v>71</v>
      </c>
      <c r="D87" s="3" t="s">
        <v>104</v>
      </c>
      <c r="E87" s="3" t="s">
        <v>33</v>
      </c>
      <c r="F87" s="3">
        <v>2</v>
      </c>
      <c r="G87" s="3">
        <v>30</v>
      </c>
      <c r="H87" s="4">
        <f t="shared" si="1"/>
        <v>60</v>
      </c>
    </row>
    <row r="88" spans="2:8" x14ac:dyDescent="0.25">
      <c r="B88" s="3" t="s">
        <v>394</v>
      </c>
      <c r="C88" s="3" t="s">
        <v>105</v>
      </c>
      <c r="D88" s="3" t="s">
        <v>106</v>
      </c>
      <c r="E88" s="3" t="s">
        <v>51</v>
      </c>
      <c r="F88" s="3">
        <v>25</v>
      </c>
      <c r="G88" s="3">
        <v>105</v>
      </c>
      <c r="H88" s="4">
        <f t="shared" si="1"/>
        <v>2625</v>
      </c>
    </row>
    <row r="89" spans="2:8" x14ac:dyDescent="0.25">
      <c r="B89" s="3" t="s">
        <v>394</v>
      </c>
      <c r="C89" s="3" t="s">
        <v>105</v>
      </c>
      <c r="D89" s="3" t="s">
        <v>107</v>
      </c>
      <c r="E89" s="3" t="s">
        <v>51</v>
      </c>
      <c r="F89" s="3">
        <v>30</v>
      </c>
      <c r="G89" s="3">
        <v>264</v>
      </c>
      <c r="H89" s="4">
        <f t="shared" si="1"/>
        <v>7920</v>
      </c>
    </row>
    <row r="90" spans="2:8" x14ac:dyDescent="0.25">
      <c r="B90" s="3" t="s">
        <v>394</v>
      </c>
      <c r="C90" s="3" t="s">
        <v>105</v>
      </c>
      <c r="D90" s="3" t="s">
        <v>108</v>
      </c>
      <c r="E90" s="3" t="s">
        <v>51</v>
      </c>
      <c r="F90" s="3">
        <v>8</v>
      </c>
      <c r="G90" s="3">
        <v>1014.8</v>
      </c>
      <c r="H90" s="4">
        <f t="shared" si="1"/>
        <v>8118.4</v>
      </c>
    </row>
    <row r="91" spans="2:8" x14ac:dyDescent="0.25">
      <c r="B91" s="3" t="s">
        <v>394</v>
      </c>
      <c r="C91" s="3" t="s">
        <v>105</v>
      </c>
      <c r="D91" s="3" t="s">
        <v>109</v>
      </c>
      <c r="E91" s="3" t="s">
        <v>51</v>
      </c>
      <c r="F91" s="3">
        <v>12</v>
      </c>
      <c r="G91" s="3">
        <v>4260</v>
      </c>
      <c r="H91" s="4">
        <f t="shared" si="1"/>
        <v>51120</v>
      </c>
    </row>
    <row r="92" spans="2:8" x14ac:dyDescent="0.25">
      <c r="B92" s="3" t="s">
        <v>394</v>
      </c>
      <c r="C92" s="3" t="s">
        <v>105</v>
      </c>
      <c r="D92" s="3" t="s">
        <v>110</v>
      </c>
      <c r="E92" s="3" t="s">
        <v>51</v>
      </c>
      <c r="F92" s="3">
        <v>14</v>
      </c>
      <c r="G92" s="3">
        <v>2972</v>
      </c>
      <c r="H92" s="4">
        <f t="shared" si="1"/>
        <v>41608</v>
      </c>
    </row>
    <row r="93" spans="2:8" x14ac:dyDescent="0.25">
      <c r="B93" s="3" t="s">
        <v>395</v>
      </c>
      <c r="C93" s="3" t="s">
        <v>105</v>
      </c>
      <c r="D93" s="3" t="s">
        <v>111</v>
      </c>
      <c r="E93" s="3" t="s">
        <v>46</v>
      </c>
      <c r="F93" s="3">
        <v>2</v>
      </c>
      <c r="G93" s="3">
        <v>1</v>
      </c>
      <c r="H93" s="4">
        <f t="shared" si="1"/>
        <v>2</v>
      </c>
    </row>
    <row r="94" spans="2:8" x14ac:dyDescent="0.25">
      <c r="B94" s="3" t="s">
        <v>395</v>
      </c>
      <c r="C94" s="3" t="s">
        <v>105</v>
      </c>
      <c r="D94" s="3" t="s">
        <v>112</v>
      </c>
      <c r="E94" s="3" t="s">
        <v>46</v>
      </c>
      <c r="F94" s="3">
        <v>5</v>
      </c>
      <c r="G94" s="3">
        <v>1</v>
      </c>
      <c r="H94" s="4">
        <f t="shared" si="1"/>
        <v>5</v>
      </c>
    </row>
    <row r="95" spans="2:8" x14ac:dyDescent="0.25">
      <c r="B95" s="3" t="s">
        <v>395</v>
      </c>
      <c r="C95" s="3" t="s">
        <v>105</v>
      </c>
      <c r="D95" s="3" t="s">
        <v>113</v>
      </c>
      <c r="E95" s="3" t="s">
        <v>33</v>
      </c>
      <c r="F95" s="3">
        <v>1</v>
      </c>
      <c r="G95" s="3">
        <v>500</v>
      </c>
      <c r="H95" s="4">
        <f t="shared" si="1"/>
        <v>500</v>
      </c>
    </row>
    <row r="96" spans="2:8" x14ac:dyDescent="0.25">
      <c r="B96" s="3" t="s">
        <v>395</v>
      </c>
      <c r="C96" s="3" t="s">
        <v>105</v>
      </c>
      <c r="D96" s="3" t="s">
        <v>114</v>
      </c>
      <c r="E96" s="3" t="s">
        <v>33</v>
      </c>
      <c r="F96" s="3">
        <v>1</v>
      </c>
      <c r="G96" s="3">
        <v>100</v>
      </c>
      <c r="H96" s="4">
        <f t="shared" si="1"/>
        <v>100</v>
      </c>
    </row>
    <row r="97" spans="2:8" x14ac:dyDescent="0.25">
      <c r="B97" s="3" t="s">
        <v>395</v>
      </c>
      <c r="C97" s="3" t="s">
        <v>105</v>
      </c>
      <c r="D97" s="3" t="s">
        <v>115</v>
      </c>
      <c r="E97" s="3" t="s">
        <v>33</v>
      </c>
      <c r="F97" s="3">
        <v>1</v>
      </c>
      <c r="G97" s="3">
        <v>100</v>
      </c>
      <c r="H97" s="4">
        <f t="shared" si="1"/>
        <v>100</v>
      </c>
    </row>
    <row r="98" spans="2:8" x14ac:dyDescent="0.25">
      <c r="B98" s="3" t="s">
        <v>395</v>
      </c>
      <c r="C98" s="3" t="s">
        <v>105</v>
      </c>
      <c r="D98" s="3" t="s">
        <v>116</v>
      </c>
      <c r="E98" s="3" t="s">
        <v>34</v>
      </c>
      <c r="F98" s="3">
        <v>0.5</v>
      </c>
      <c r="G98" s="3">
        <v>1</v>
      </c>
      <c r="H98" s="4">
        <f t="shared" si="1"/>
        <v>0.5</v>
      </c>
    </row>
    <row r="99" spans="2:8" x14ac:dyDescent="0.25">
      <c r="B99" s="3" t="s">
        <v>395</v>
      </c>
      <c r="C99" s="3" t="s">
        <v>105</v>
      </c>
      <c r="D99" s="3" t="s">
        <v>117</v>
      </c>
      <c r="E99" s="3" t="s">
        <v>34</v>
      </c>
      <c r="F99" s="3">
        <v>20</v>
      </c>
      <c r="G99" s="3">
        <v>1.5</v>
      </c>
      <c r="H99" s="4">
        <f t="shared" si="1"/>
        <v>30</v>
      </c>
    </row>
    <row r="100" spans="2:8" x14ac:dyDescent="0.25">
      <c r="B100" s="3" t="s">
        <v>395</v>
      </c>
      <c r="C100" s="3" t="s">
        <v>105</v>
      </c>
      <c r="D100" s="3" t="s">
        <v>118</v>
      </c>
      <c r="E100" s="3" t="s">
        <v>46</v>
      </c>
      <c r="F100" s="3">
        <v>40</v>
      </c>
      <c r="G100" s="3">
        <v>1.4</v>
      </c>
      <c r="H100" s="4">
        <f t="shared" si="1"/>
        <v>56</v>
      </c>
    </row>
    <row r="101" spans="2:8" x14ac:dyDescent="0.25">
      <c r="B101" s="3" t="s">
        <v>394</v>
      </c>
      <c r="C101" s="3" t="s">
        <v>105</v>
      </c>
      <c r="D101" s="3" t="s">
        <v>119</v>
      </c>
      <c r="E101" s="3" t="s">
        <v>46</v>
      </c>
      <c r="F101" s="3">
        <v>10</v>
      </c>
      <c r="G101" s="3">
        <v>1</v>
      </c>
      <c r="H101" s="4">
        <f t="shared" si="1"/>
        <v>10</v>
      </c>
    </row>
    <row r="102" spans="2:8" x14ac:dyDescent="0.25">
      <c r="B102" s="3" t="s">
        <v>394</v>
      </c>
      <c r="C102" s="3" t="s">
        <v>105</v>
      </c>
      <c r="D102" s="3" t="s">
        <v>120</v>
      </c>
      <c r="E102" s="3" t="s">
        <v>121</v>
      </c>
      <c r="F102" s="3">
        <v>2</v>
      </c>
      <c r="G102" s="3">
        <v>3</v>
      </c>
      <c r="H102" s="4">
        <f t="shared" si="1"/>
        <v>6</v>
      </c>
    </row>
    <row r="103" spans="2:8" x14ac:dyDescent="0.25">
      <c r="B103" s="3" t="s">
        <v>394</v>
      </c>
      <c r="C103" s="3" t="s">
        <v>105</v>
      </c>
      <c r="D103" s="3" t="s">
        <v>122</v>
      </c>
      <c r="E103" s="3" t="s">
        <v>121</v>
      </c>
      <c r="F103" s="3">
        <v>1</v>
      </c>
      <c r="G103" s="3">
        <v>2</v>
      </c>
      <c r="H103" s="4">
        <f t="shared" si="1"/>
        <v>2</v>
      </c>
    </row>
    <row r="104" spans="2:8" x14ac:dyDescent="0.25">
      <c r="B104" s="3" t="s">
        <v>395</v>
      </c>
      <c r="C104" s="3" t="s">
        <v>105</v>
      </c>
      <c r="D104" s="3" t="s">
        <v>123</v>
      </c>
      <c r="E104" s="3" t="s">
        <v>33</v>
      </c>
      <c r="F104" s="3">
        <v>1</v>
      </c>
      <c r="G104" s="3">
        <v>500</v>
      </c>
      <c r="H104" s="4">
        <f t="shared" si="1"/>
        <v>500</v>
      </c>
    </row>
    <row r="105" spans="2:8" x14ac:dyDescent="0.25">
      <c r="B105" s="3" t="s">
        <v>395</v>
      </c>
      <c r="C105" s="3" t="s">
        <v>105</v>
      </c>
      <c r="D105" s="3" t="s">
        <v>124</v>
      </c>
      <c r="E105" s="3" t="s">
        <v>34</v>
      </c>
      <c r="F105" s="3">
        <v>1</v>
      </c>
      <c r="G105" s="3">
        <v>1.5</v>
      </c>
      <c r="H105" s="4">
        <f t="shared" si="1"/>
        <v>1.5</v>
      </c>
    </row>
    <row r="106" spans="2:8" x14ac:dyDescent="0.25">
      <c r="B106" s="3" t="s">
        <v>395</v>
      </c>
      <c r="C106" s="3" t="s">
        <v>105</v>
      </c>
      <c r="D106" s="3" t="s">
        <v>125</v>
      </c>
      <c r="E106" s="3" t="s">
        <v>121</v>
      </c>
      <c r="F106" s="3">
        <v>1</v>
      </c>
      <c r="G106" s="3">
        <v>2</v>
      </c>
      <c r="H106" s="4">
        <f t="shared" si="1"/>
        <v>2</v>
      </c>
    </row>
    <row r="107" spans="2:8" x14ac:dyDescent="0.25">
      <c r="B107" s="3" t="s">
        <v>395</v>
      </c>
      <c r="C107" s="3" t="s">
        <v>105</v>
      </c>
      <c r="D107" s="3" t="s">
        <v>126</v>
      </c>
      <c r="E107" s="3" t="s">
        <v>34</v>
      </c>
      <c r="F107" s="3">
        <v>201</v>
      </c>
      <c r="G107" s="3">
        <v>2</v>
      </c>
      <c r="H107" s="4">
        <f t="shared" si="1"/>
        <v>402</v>
      </c>
    </row>
    <row r="108" spans="2:8" x14ac:dyDescent="0.25">
      <c r="B108" s="3" t="s">
        <v>395</v>
      </c>
      <c r="C108" s="3" t="s">
        <v>105</v>
      </c>
      <c r="D108" s="3" t="s">
        <v>127</v>
      </c>
      <c r="E108" s="3" t="s">
        <v>34</v>
      </c>
      <c r="F108" s="3">
        <v>0.5</v>
      </c>
      <c r="G108" s="3">
        <v>0.5</v>
      </c>
      <c r="H108" s="4">
        <f t="shared" si="1"/>
        <v>0.25</v>
      </c>
    </row>
    <row r="109" spans="2:8" x14ac:dyDescent="0.25">
      <c r="B109" s="3" t="s">
        <v>395</v>
      </c>
      <c r="C109" s="3" t="s">
        <v>105</v>
      </c>
      <c r="D109" s="3" t="s">
        <v>128</v>
      </c>
      <c r="E109" s="3" t="s">
        <v>34</v>
      </c>
      <c r="F109" s="3">
        <v>2</v>
      </c>
      <c r="G109" s="3">
        <v>11</v>
      </c>
      <c r="H109" s="4">
        <f t="shared" si="1"/>
        <v>22</v>
      </c>
    </row>
    <row r="110" spans="2:8" x14ac:dyDescent="0.25">
      <c r="B110" s="3" t="s">
        <v>395</v>
      </c>
      <c r="C110" s="3" t="s">
        <v>105</v>
      </c>
      <c r="D110" s="3" t="s">
        <v>129</v>
      </c>
      <c r="E110" s="3" t="s">
        <v>34</v>
      </c>
      <c r="F110" s="3">
        <v>50</v>
      </c>
      <c r="G110" s="3">
        <v>0.1</v>
      </c>
      <c r="H110" s="4">
        <f t="shared" si="1"/>
        <v>5</v>
      </c>
    </row>
    <row r="111" spans="2:8" x14ac:dyDescent="0.25">
      <c r="B111" s="3" t="s">
        <v>395</v>
      </c>
      <c r="C111" s="3" t="s">
        <v>105</v>
      </c>
      <c r="D111" s="3" t="s">
        <v>130</v>
      </c>
      <c r="E111" s="3" t="s">
        <v>34</v>
      </c>
      <c r="F111" s="3">
        <v>1.2</v>
      </c>
      <c r="G111" s="3">
        <v>7</v>
      </c>
      <c r="H111" s="4">
        <f t="shared" si="1"/>
        <v>8.4</v>
      </c>
    </row>
    <row r="112" spans="2:8" x14ac:dyDescent="0.25">
      <c r="B112" s="3" t="s">
        <v>395</v>
      </c>
      <c r="C112" s="3" t="s">
        <v>105</v>
      </c>
      <c r="D112" s="3" t="s">
        <v>131</v>
      </c>
      <c r="E112" s="3" t="s">
        <v>33</v>
      </c>
      <c r="F112" s="3">
        <v>1</v>
      </c>
      <c r="G112" s="3">
        <v>380</v>
      </c>
      <c r="H112" s="4">
        <f t="shared" si="1"/>
        <v>380</v>
      </c>
    </row>
    <row r="113" spans="2:8" x14ac:dyDescent="0.25">
      <c r="B113" s="3" t="s">
        <v>395</v>
      </c>
      <c r="C113" s="3" t="s">
        <v>105</v>
      </c>
      <c r="D113" s="3" t="s">
        <v>132</v>
      </c>
      <c r="E113" s="3" t="s">
        <v>33</v>
      </c>
      <c r="F113" s="3">
        <v>2</v>
      </c>
      <c r="G113" s="3">
        <v>3</v>
      </c>
      <c r="H113" s="4">
        <f t="shared" si="1"/>
        <v>6</v>
      </c>
    </row>
    <row r="114" spans="2:8" x14ac:dyDescent="0.25">
      <c r="B114" s="3" t="s">
        <v>395</v>
      </c>
      <c r="C114" s="3" t="s">
        <v>105</v>
      </c>
      <c r="D114" s="3" t="s">
        <v>133</v>
      </c>
      <c r="E114" s="3" t="s">
        <v>51</v>
      </c>
      <c r="F114" s="3">
        <v>10</v>
      </c>
      <c r="G114" s="3">
        <v>400</v>
      </c>
      <c r="H114" s="4">
        <f t="shared" si="1"/>
        <v>4000</v>
      </c>
    </row>
    <row r="115" spans="2:8" x14ac:dyDescent="0.25">
      <c r="B115" s="3" t="s">
        <v>395</v>
      </c>
      <c r="C115" s="3" t="s">
        <v>105</v>
      </c>
      <c r="D115" s="3" t="s">
        <v>134</v>
      </c>
      <c r="E115" s="3" t="s">
        <v>46</v>
      </c>
      <c r="F115" s="3">
        <v>20</v>
      </c>
      <c r="G115" s="3">
        <v>1.4</v>
      </c>
      <c r="H115" s="4">
        <f t="shared" si="1"/>
        <v>28</v>
      </c>
    </row>
    <row r="116" spans="2:8" x14ac:dyDescent="0.25">
      <c r="B116" s="3" t="s">
        <v>395</v>
      </c>
      <c r="C116" s="3" t="s">
        <v>105</v>
      </c>
      <c r="D116" s="3" t="s">
        <v>135</v>
      </c>
      <c r="E116" s="3" t="s">
        <v>33</v>
      </c>
      <c r="F116" s="3">
        <v>50</v>
      </c>
      <c r="G116" s="3">
        <v>0.8</v>
      </c>
      <c r="H116" s="4">
        <f t="shared" si="1"/>
        <v>40</v>
      </c>
    </row>
    <row r="117" spans="2:8" x14ac:dyDescent="0.25">
      <c r="B117" s="3" t="s">
        <v>395</v>
      </c>
      <c r="C117" s="3" t="s">
        <v>105</v>
      </c>
      <c r="D117" s="3" t="s">
        <v>136</v>
      </c>
      <c r="E117" s="3" t="s">
        <v>46</v>
      </c>
      <c r="F117" s="3">
        <v>2</v>
      </c>
      <c r="G117" s="3">
        <v>0.7</v>
      </c>
      <c r="H117" s="4">
        <f t="shared" si="1"/>
        <v>1.4</v>
      </c>
    </row>
    <row r="118" spans="2:8" x14ac:dyDescent="0.25">
      <c r="B118" s="3" t="s">
        <v>395</v>
      </c>
      <c r="C118" s="3" t="s">
        <v>105</v>
      </c>
      <c r="D118" s="3" t="s">
        <v>137</v>
      </c>
      <c r="E118" s="3" t="s">
        <v>34</v>
      </c>
      <c r="F118" s="3">
        <v>20</v>
      </c>
      <c r="G118" s="3">
        <v>0.2</v>
      </c>
      <c r="H118" s="4">
        <f t="shared" si="1"/>
        <v>4</v>
      </c>
    </row>
    <row r="119" spans="2:8" x14ac:dyDescent="0.25">
      <c r="B119" s="3" t="s">
        <v>395</v>
      </c>
      <c r="C119" s="3" t="s">
        <v>105</v>
      </c>
      <c r="D119" s="3" t="s">
        <v>138</v>
      </c>
      <c r="E119" s="3" t="s">
        <v>121</v>
      </c>
      <c r="F119" s="3">
        <v>5</v>
      </c>
      <c r="G119" s="3">
        <v>1</v>
      </c>
      <c r="H119" s="4">
        <f t="shared" si="1"/>
        <v>5</v>
      </c>
    </row>
    <row r="120" spans="2:8" x14ac:dyDescent="0.25">
      <c r="B120" s="3" t="s">
        <v>395</v>
      </c>
      <c r="C120" s="3" t="s">
        <v>105</v>
      </c>
      <c r="D120" s="3" t="s">
        <v>139</v>
      </c>
      <c r="E120" s="3" t="s">
        <v>121</v>
      </c>
      <c r="F120" s="3">
        <v>2</v>
      </c>
      <c r="G120" s="3">
        <v>2.5</v>
      </c>
      <c r="H120" s="4">
        <f t="shared" si="1"/>
        <v>5</v>
      </c>
    </row>
    <row r="121" spans="2:8" x14ac:dyDescent="0.25">
      <c r="B121" s="3" t="s">
        <v>395</v>
      </c>
      <c r="C121" s="3" t="s">
        <v>105</v>
      </c>
      <c r="D121" s="3" t="s">
        <v>140</v>
      </c>
      <c r="E121" s="3" t="s">
        <v>121</v>
      </c>
      <c r="F121" s="3">
        <v>1</v>
      </c>
      <c r="G121" s="3">
        <v>3</v>
      </c>
      <c r="H121" s="4">
        <f t="shared" si="1"/>
        <v>3</v>
      </c>
    </row>
    <row r="122" spans="2:8" x14ac:dyDescent="0.25">
      <c r="B122" s="3" t="s">
        <v>395</v>
      </c>
      <c r="C122" s="3" t="s">
        <v>105</v>
      </c>
      <c r="D122" s="3" t="s">
        <v>141</v>
      </c>
      <c r="E122" s="3"/>
      <c r="F122" s="3"/>
      <c r="G122" s="3"/>
      <c r="H122" s="4">
        <f t="shared" si="1"/>
        <v>0</v>
      </c>
    </row>
    <row r="123" spans="2:8" x14ac:dyDescent="0.25">
      <c r="B123" s="3" t="s">
        <v>395</v>
      </c>
      <c r="C123" s="3" t="s">
        <v>105</v>
      </c>
      <c r="D123" s="3" t="s">
        <v>142</v>
      </c>
      <c r="E123" s="3" t="s">
        <v>121</v>
      </c>
      <c r="F123" s="3">
        <v>6</v>
      </c>
      <c r="G123" s="3">
        <v>3</v>
      </c>
      <c r="H123" s="4">
        <f t="shared" si="1"/>
        <v>18</v>
      </c>
    </row>
    <row r="124" spans="2:8" x14ac:dyDescent="0.25">
      <c r="B124" s="3" t="s">
        <v>395</v>
      </c>
      <c r="C124" s="3" t="s">
        <v>154</v>
      </c>
      <c r="D124" s="3" t="s">
        <v>143</v>
      </c>
      <c r="E124" s="3" t="s">
        <v>33</v>
      </c>
      <c r="F124" s="3">
        <v>10</v>
      </c>
      <c r="G124" s="3">
        <v>36</v>
      </c>
      <c r="H124" s="4">
        <f t="shared" si="1"/>
        <v>360</v>
      </c>
    </row>
    <row r="125" spans="2:8" x14ac:dyDescent="0.25">
      <c r="B125" s="3" t="s">
        <v>395</v>
      </c>
      <c r="C125" s="3" t="s">
        <v>154</v>
      </c>
      <c r="D125" s="3" t="s">
        <v>144</v>
      </c>
      <c r="E125" s="3" t="s">
        <v>33</v>
      </c>
      <c r="F125" s="3">
        <v>12</v>
      </c>
      <c r="G125" s="3">
        <v>42</v>
      </c>
      <c r="H125" s="4">
        <f t="shared" si="1"/>
        <v>504</v>
      </c>
    </row>
    <row r="126" spans="2:8" x14ac:dyDescent="0.25">
      <c r="B126" s="3" t="s">
        <v>395</v>
      </c>
      <c r="C126" s="3" t="s">
        <v>154</v>
      </c>
      <c r="D126" s="3" t="s">
        <v>145</v>
      </c>
      <c r="E126" s="3" t="s">
        <v>33</v>
      </c>
      <c r="F126" s="3">
        <v>14</v>
      </c>
      <c r="G126" s="3">
        <v>90</v>
      </c>
      <c r="H126" s="4">
        <f t="shared" si="1"/>
        <v>1260</v>
      </c>
    </row>
    <row r="127" spans="2:8" x14ac:dyDescent="0.25">
      <c r="B127" s="3" t="s">
        <v>395</v>
      </c>
      <c r="C127" s="3" t="s">
        <v>154</v>
      </c>
      <c r="D127" s="3" t="s">
        <v>146</v>
      </c>
      <c r="E127" s="3" t="s">
        <v>33</v>
      </c>
      <c r="F127" s="3">
        <v>10</v>
      </c>
      <c r="G127" s="3">
        <v>135</v>
      </c>
      <c r="H127" s="4">
        <f t="shared" si="1"/>
        <v>1350</v>
      </c>
    </row>
    <row r="128" spans="2:8" x14ac:dyDescent="0.25">
      <c r="B128" s="3" t="s">
        <v>395</v>
      </c>
      <c r="C128" s="3" t="s">
        <v>154</v>
      </c>
      <c r="D128" s="3" t="s">
        <v>147</v>
      </c>
      <c r="E128" s="3" t="s">
        <v>33</v>
      </c>
      <c r="F128" s="3">
        <v>4</v>
      </c>
      <c r="G128" s="3">
        <v>85</v>
      </c>
      <c r="H128" s="4">
        <f t="shared" si="1"/>
        <v>340</v>
      </c>
    </row>
    <row r="129" spans="2:8" x14ac:dyDescent="0.25">
      <c r="B129" s="3" t="s">
        <v>395</v>
      </c>
      <c r="C129" s="3" t="s">
        <v>154</v>
      </c>
      <c r="D129" s="3" t="s">
        <v>148</v>
      </c>
      <c r="E129" s="3" t="s">
        <v>33</v>
      </c>
      <c r="F129" s="3">
        <v>4</v>
      </c>
      <c r="G129" s="3">
        <v>110</v>
      </c>
      <c r="H129" s="4">
        <f t="shared" si="1"/>
        <v>440</v>
      </c>
    </row>
    <row r="130" spans="2:8" x14ac:dyDescent="0.25">
      <c r="B130" s="3" t="s">
        <v>395</v>
      </c>
      <c r="C130" s="3" t="s">
        <v>154</v>
      </c>
      <c r="D130" s="3" t="s">
        <v>149</v>
      </c>
      <c r="E130" s="3" t="s">
        <v>33</v>
      </c>
      <c r="F130" s="3">
        <v>2</v>
      </c>
      <c r="G130" s="3">
        <v>250</v>
      </c>
      <c r="H130" s="4">
        <f t="shared" si="1"/>
        <v>500</v>
      </c>
    </row>
    <row r="131" spans="2:8" x14ac:dyDescent="0.25">
      <c r="B131" s="3" t="s">
        <v>395</v>
      </c>
      <c r="C131" s="3" t="s">
        <v>154</v>
      </c>
      <c r="D131" s="3" t="s">
        <v>150</v>
      </c>
      <c r="E131" s="3" t="s">
        <v>33</v>
      </c>
      <c r="F131" s="3">
        <v>2</v>
      </c>
      <c r="G131" s="3">
        <v>40</v>
      </c>
      <c r="H131" s="4">
        <f t="shared" si="1"/>
        <v>80</v>
      </c>
    </row>
    <row r="132" spans="2:8" x14ac:dyDescent="0.25">
      <c r="B132" s="3" t="s">
        <v>395</v>
      </c>
      <c r="C132" s="3" t="s">
        <v>154</v>
      </c>
      <c r="D132" s="3" t="s">
        <v>151</v>
      </c>
      <c r="E132" s="3" t="s">
        <v>33</v>
      </c>
      <c r="F132" s="3">
        <v>4</v>
      </c>
      <c r="G132" s="3">
        <v>41</v>
      </c>
      <c r="H132" s="4">
        <f t="shared" si="1"/>
        <v>164</v>
      </c>
    </row>
    <row r="133" spans="2:8" x14ac:dyDescent="0.25">
      <c r="B133" s="3" t="s">
        <v>395</v>
      </c>
      <c r="C133" s="3" t="s">
        <v>154</v>
      </c>
      <c r="D133" s="3" t="s">
        <v>152</v>
      </c>
      <c r="E133" s="3" t="s">
        <v>33</v>
      </c>
      <c r="F133" s="3">
        <v>2</v>
      </c>
      <c r="G133" s="3">
        <v>42</v>
      </c>
      <c r="H133" s="4">
        <f t="shared" ref="H133:H196" si="2">+F133*G133</f>
        <v>84</v>
      </c>
    </row>
    <row r="134" spans="2:8" x14ac:dyDescent="0.25">
      <c r="B134" s="3" t="s">
        <v>395</v>
      </c>
      <c r="C134" s="3" t="s">
        <v>154</v>
      </c>
      <c r="D134" s="3" t="s">
        <v>153</v>
      </c>
      <c r="E134" s="3" t="s">
        <v>33</v>
      </c>
      <c r="F134" s="3">
        <v>3</v>
      </c>
      <c r="G134" s="3">
        <v>53</v>
      </c>
      <c r="H134" s="4">
        <f t="shared" si="2"/>
        <v>159</v>
      </c>
    </row>
    <row r="135" spans="2:8" x14ac:dyDescent="0.25">
      <c r="B135" s="3" t="s">
        <v>395</v>
      </c>
      <c r="C135" s="3" t="s">
        <v>155</v>
      </c>
      <c r="D135" s="3" t="s">
        <v>156</v>
      </c>
      <c r="E135" s="3" t="s">
        <v>33</v>
      </c>
      <c r="F135" s="3">
        <v>47</v>
      </c>
      <c r="G135" s="3">
        <v>6</v>
      </c>
      <c r="H135" s="4">
        <f t="shared" si="2"/>
        <v>282</v>
      </c>
    </row>
    <row r="136" spans="2:8" x14ac:dyDescent="0.25">
      <c r="B136" s="3" t="s">
        <v>395</v>
      </c>
      <c r="C136" s="3" t="s">
        <v>155</v>
      </c>
      <c r="D136" s="3" t="s">
        <v>157</v>
      </c>
      <c r="E136" s="3" t="s">
        <v>33</v>
      </c>
      <c r="F136" s="3">
        <v>3</v>
      </c>
      <c r="G136" s="3">
        <v>7</v>
      </c>
      <c r="H136" s="4">
        <f t="shared" si="2"/>
        <v>21</v>
      </c>
    </row>
    <row r="137" spans="2:8" x14ac:dyDescent="0.25">
      <c r="B137" s="3" t="s">
        <v>395</v>
      </c>
      <c r="C137" s="3" t="s">
        <v>155</v>
      </c>
      <c r="D137" s="3" t="s">
        <v>158</v>
      </c>
      <c r="E137" s="3" t="s">
        <v>33</v>
      </c>
      <c r="F137" s="3">
        <v>32</v>
      </c>
      <c r="G137" s="3">
        <v>12</v>
      </c>
      <c r="H137" s="4">
        <f t="shared" si="2"/>
        <v>384</v>
      </c>
    </row>
    <row r="138" spans="2:8" x14ac:dyDescent="0.25">
      <c r="B138" s="3" t="s">
        <v>395</v>
      </c>
      <c r="C138" s="3" t="s">
        <v>155</v>
      </c>
      <c r="D138" s="3" t="s">
        <v>159</v>
      </c>
      <c r="E138" s="3" t="s">
        <v>33</v>
      </c>
      <c r="F138" s="3">
        <v>30</v>
      </c>
      <c r="G138" s="3">
        <v>0.55000000000000004</v>
      </c>
      <c r="H138" s="4">
        <f t="shared" si="2"/>
        <v>16.5</v>
      </c>
    </row>
    <row r="139" spans="2:8" x14ac:dyDescent="0.25">
      <c r="B139" s="3" t="s">
        <v>395</v>
      </c>
      <c r="C139" s="3" t="s">
        <v>155</v>
      </c>
      <c r="D139" s="3" t="s">
        <v>160</v>
      </c>
      <c r="E139" s="3" t="s">
        <v>33</v>
      </c>
      <c r="F139" s="3">
        <v>30</v>
      </c>
      <c r="G139" s="3">
        <v>0.55000000000000004</v>
      </c>
      <c r="H139" s="4">
        <f t="shared" si="2"/>
        <v>16.5</v>
      </c>
    </row>
    <row r="140" spans="2:8" x14ac:dyDescent="0.25">
      <c r="B140" s="3" t="s">
        <v>395</v>
      </c>
      <c r="C140" s="3" t="s">
        <v>155</v>
      </c>
      <c r="D140" s="3" t="s">
        <v>161</v>
      </c>
      <c r="E140" s="3" t="s">
        <v>33</v>
      </c>
      <c r="F140" s="3">
        <v>3</v>
      </c>
      <c r="G140" s="3">
        <v>7</v>
      </c>
      <c r="H140" s="4">
        <f t="shared" si="2"/>
        <v>21</v>
      </c>
    </row>
    <row r="141" spans="2:8" x14ac:dyDescent="0.25">
      <c r="B141" s="3" t="s">
        <v>395</v>
      </c>
      <c r="C141" s="3" t="s">
        <v>155</v>
      </c>
      <c r="D141" s="3" t="s">
        <v>162</v>
      </c>
      <c r="E141" s="3" t="s">
        <v>33</v>
      </c>
      <c r="F141" s="3">
        <v>3</v>
      </c>
      <c r="G141" s="3">
        <v>10</v>
      </c>
      <c r="H141" s="4">
        <f t="shared" si="2"/>
        <v>30</v>
      </c>
    </row>
    <row r="142" spans="2:8" x14ac:dyDescent="0.25">
      <c r="B142" s="3" t="s">
        <v>395</v>
      </c>
      <c r="C142" s="3" t="s">
        <v>155</v>
      </c>
      <c r="D142" s="3" t="s">
        <v>163</v>
      </c>
      <c r="E142" s="3" t="s">
        <v>33</v>
      </c>
      <c r="F142" s="3">
        <v>5</v>
      </c>
      <c r="G142" s="3">
        <v>5</v>
      </c>
      <c r="H142" s="4">
        <f t="shared" si="2"/>
        <v>25</v>
      </c>
    </row>
    <row r="143" spans="2:8" x14ac:dyDescent="0.25">
      <c r="B143" s="3" t="s">
        <v>395</v>
      </c>
      <c r="C143" s="3" t="s">
        <v>155</v>
      </c>
      <c r="D143" s="3" t="s">
        <v>164</v>
      </c>
      <c r="E143" s="3" t="s">
        <v>33</v>
      </c>
      <c r="F143" s="3">
        <v>5</v>
      </c>
      <c r="G143" s="3">
        <v>2.5</v>
      </c>
      <c r="H143" s="4">
        <f t="shared" si="2"/>
        <v>12.5</v>
      </c>
    </row>
    <row r="144" spans="2:8" x14ac:dyDescent="0.25">
      <c r="B144" s="3" t="s">
        <v>395</v>
      </c>
      <c r="C144" s="3" t="s">
        <v>155</v>
      </c>
      <c r="D144" s="3" t="s">
        <v>165</v>
      </c>
      <c r="E144" s="3" t="s">
        <v>33</v>
      </c>
      <c r="F144" s="3">
        <v>5</v>
      </c>
      <c r="G144" s="3">
        <v>5</v>
      </c>
      <c r="H144" s="4">
        <f t="shared" si="2"/>
        <v>25</v>
      </c>
    </row>
    <row r="145" spans="2:8" x14ac:dyDescent="0.25">
      <c r="B145" s="3" t="s">
        <v>395</v>
      </c>
      <c r="C145" s="3" t="s">
        <v>155</v>
      </c>
      <c r="D145" s="3" t="s">
        <v>166</v>
      </c>
      <c r="E145" s="3" t="s">
        <v>33</v>
      </c>
      <c r="F145" s="3">
        <v>6</v>
      </c>
      <c r="G145" s="3">
        <v>10</v>
      </c>
      <c r="H145" s="4">
        <f t="shared" si="2"/>
        <v>60</v>
      </c>
    </row>
    <row r="146" spans="2:8" x14ac:dyDescent="0.25">
      <c r="B146" s="3" t="s">
        <v>395</v>
      </c>
      <c r="C146" s="3" t="s">
        <v>155</v>
      </c>
      <c r="D146" s="3" t="s">
        <v>167</v>
      </c>
      <c r="E146" s="3" t="s">
        <v>33</v>
      </c>
      <c r="F146" s="3">
        <v>3</v>
      </c>
      <c r="G146" s="3">
        <v>8</v>
      </c>
      <c r="H146" s="4">
        <f t="shared" si="2"/>
        <v>24</v>
      </c>
    </row>
    <row r="147" spans="2:8" x14ac:dyDescent="0.25">
      <c r="B147" s="3" t="s">
        <v>395</v>
      </c>
      <c r="C147" s="3" t="s">
        <v>155</v>
      </c>
      <c r="D147" s="3" t="s">
        <v>168</v>
      </c>
      <c r="E147" s="3" t="s">
        <v>33</v>
      </c>
      <c r="F147" s="3">
        <v>5</v>
      </c>
      <c r="G147" s="3">
        <v>5</v>
      </c>
      <c r="H147" s="4">
        <f t="shared" si="2"/>
        <v>25</v>
      </c>
    </row>
    <row r="148" spans="2:8" x14ac:dyDescent="0.25">
      <c r="B148" s="3" t="s">
        <v>395</v>
      </c>
      <c r="C148" s="3" t="s">
        <v>155</v>
      </c>
      <c r="D148" s="3" t="s">
        <v>169</v>
      </c>
      <c r="E148" s="3" t="s">
        <v>33</v>
      </c>
      <c r="F148" s="3">
        <v>1</v>
      </c>
      <c r="G148" s="3">
        <v>40</v>
      </c>
      <c r="H148" s="4">
        <f t="shared" si="2"/>
        <v>40</v>
      </c>
    </row>
    <row r="149" spans="2:8" x14ac:dyDescent="0.25">
      <c r="B149" s="3" t="s">
        <v>395</v>
      </c>
      <c r="C149" s="3" t="s">
        <v>155</v>
      </c>
      <c r="D149" s="3" t="s">
        <v>170</v>
      </c>
      <c r="E149" s="3" t="s">
        <v>33</v>
      </c>
      <c r="F149" s="3">
        <v>5</v>
      </c>
      <c r="G149" s="3">
        <v>8.5</v>
      </c>
      <c r="H149" s="4">
        <f t="shared" si="2"/>
        <v>42.5</v>
      </c>
    </row>
    <row r="150" spans="2:8" x14ac:dyDescent="0.25">
      <c r="B150" s="3" t="s">
        <v>395</v>
      </c>
      <c r="C150" s="3" t="s">
        <v>155</v>
      </c>
      <c r="D150" s="3" t="s">
        <v>171</v>
      </c>
      <c r="E150" s="3" t="s">
        <v>33</v>
      </c>
      <c r="F150" s="3">
        <v>3</v>
      </c>
      <c r="G150" s="3">
        <v>12</v>
      </c>
      <c r="H150" s="4">
        <f t="shared" si="2"/>
        <v>36</v>
      </c>
    </row>
    <row r="151" spans="2:8" x14ac:dyDescent="0.25">
      <c r="B151" s="3" t="s">
        <v>395</v>
      </c>
      <c r="C151" s="3" t="s">
        <v>155</v>
      </c>
      <c r="D151" s="3" t="s">
        <v>172</v>
      </c>
      <c r="E151" s="3" t="s">
        <v>33</v>
      </c>
      <c r="F151" s="3">
        <v>1</v>
      </c>
      <c r="G151" s="3">
        <v>60</v>
      </c>
      <c r="H151" s="4">
        <f t="shared" si="2"/>
        <v>60</v>
      </c>
    </row>
    <row r="152" spans="2:8" x14ac:dyDescent="0.25">
      <c r="B152" s="3" t="s">
        <v>395</v>
      </c>
      <c r="C152" s="3" t="s">
        <v>155</v>
      </c>
      <c r="D152" s="3" t="s">
        <v>173</v>
      </c>
      <c r="E152" s="3" t="s">
        <v>33</v>
      </c>
      <c r="F152" s="3">
        <v>15</v>
      </c>
      <c r="G152" s="3">
        <v>2.5</v>
      </c>
      <c r="H152" s="4">
        <f t="shared" si="2"/>
        <v>37.5</v>
      </c>
    </row>
    <row r="153" spans="2:8" x14ac:dyDescent="0.25">
      <c r="B153" s="3" t="s">
        <v>395</v>
      </c>
      <c r="C153" s="3" t="s">
        <v>155</v>
      </c>
      <c r="D153" s="3" t="s">
        <v>174</v>
      </c>
      <c r="E153" s="3" t="s">
        <v>33</v>
      </c>
      <c r="F153" s="3">
        <v>10</v>
      </c>
      <c r="G153" s="3">
        <v>2.5</v>
      </c>
      <c r="H153" s="4">
        <f t="shared" si="2"/>
        <v>25</v>
      </c>
    </row>
    <row r="154" spans="2:8" x14ac:dyDescent="0.25">
      <c r="B154" s="3" t="s">
        <v>395</v>
      </c>
      <c r="C154" s="3" t="s">
        <v>155</v>
      </c>
      <c r="D154" s="3" t="s">
        <v>175</v>
      </c>
      <c r="E154" s="3" t="s">
        <v>33</v>
      </c>
      <c r="F154" s="3">
        <v>1</v>
      </c>
      <c r="G154" s="3">
        <v>25</v>
      </c>
      <c r="H154" s="4">
        <f t="shared" si="2"/>
        <v>25</v>
      </c>
    </row>
    <row r="155" spans="2:8" x14ac:dyDescent="0.25">
      <c r="B155" s="3" t="s">
        <v>395</v>
      </c>
      <c r="C155" s="3" t="s">
        <v>155</v>
      </c>
      <c r="D155" s="3" t="s">
        <v>176</v>
      </c>
      <c r="E155" s="3" t="s">
        <v>33</v>
      </c>
      <c r="F155" s="3">
        <v>1</v>
      </c>
      <c r="G155" s="3">
        <v>5</v>
      </c>
      <c r="H155" s="4">
        <f t="shared" si="2"/>
        <v>5</v>
      </c>
    </row>
    <row r="156" spans="2:8" x14ac:dyDescent="0.25">
      <c r="B156" s="3" t="s">
        <v>395</v>
      </c>
      <c r="C156" s="3" t="s">
        <v>155</v>
      </c>
      <c r="D156" s="3" t="s">
        <v>177</v>
      </c>
      <c r="E156" s="3" t="s">
        <v>33</v>
      </c>
      <c r="F156" s="3">
        <v>2</v>
      </c>
      <c r="G156" s="3">
        <v>15</v>
      </c>
      <c r="H156" s="4">
        <f t="shared" si="2"/>
        <v>30</v>
      </c>
    </row>
    <row r="157" spans="2:8" x14ac:dyDescent="0.25">
      <c r="B157" s="3" t="s">
        <v>395</v>
      </c>
      <c r="C157" s="3" t="s">
        <v>155</v>
      </c>
      <c r="D157" s="3" t="s">
        <v>178</v>
      </c>
      <c r="E157" s="3" t="s">
        <v>33</v>
      </c>
      <c r="F157" s="3">
        <v>3</v>
      </c>
      <c r="G157" s="3">
        <v>15</v>
      </c>
      <c r="H157" s="4">
        <f t="shared" si="2"/>
        <v>45</v>
      </c>
    </row>
    <row r="158" spans="2:8" x14ac:dyDescent="0.25">
      <c r="B158" s="3" t="s">
        <v>395</v>
      </c>
      <c r="C158" s="3" t="s">
        <v>155</v>
      </c>
      <c r="D158" s="3" t="s">
        <v>179</v>
      </c>
      <c r="E158" s="3" t="s">
        <v>33</v>
      </c>
      <c r="F158" s="3">
        <v>5</v>
      </c>
      <c r="G158" s="3">
        <v>6</v>
      </c>
      <c r="H158" s="4">
        <f t="shared" si="2"/>
        <v>30</v>
      </c>
    </row>
    <row r="159" spans="2:8" x14ac:dyDescent="0.25">
      <c r="B159" s="3" t="s">
        <v>395</v>
      </c>
      <c r="C159" s="3" t="s">
        <v>155</v>
      </c>
      <c r="D159" s="3" t="s">
        <v>180</v>
      </c>
      <c r="E159" s="3" t="s">
        <v>33</v>
      </c>
      <c r="F159" s="3">
        <v>10</v>
      </c>
      <c r="G159" s="3">
        <v>5.5</v>
      </c>
      <c r="H159" s="4">
        <f t="shared" si="2"/>
        <v>55</v>
      </c>
    </row>
    <row r="160" spans="2:8" x14ac:dyDescent="0.25">
      <c r="B160" s="3" t="s">
        <v>395</v>
      </c>
      <c r="C160" s="3" t="s">
        <v>155</v>
      </c>
      <c r="D160" s="3" t="s">
        <v>181</v>
      </c>
      <c r="E160" s="3" t="s">
        <v>33</v>
      </c>
      <c r="F160" s="3">
        <v>15</v>
      </c>
      <c r="G160" s="3">
        <v>5.5</v>
      </c>
      <c r="H160" s="4">
        <f t="shared" si="2"/>
        <v>82.5</v>
      </c>
    </row>
    <row r="161" spans="2:8" x14ac:dyDescent="0.25">
      <c r="B161" s="3" t="s">
        <v>395</v>
      </c>
      <c r="C161" s="3" t="s">
        <v>155</v>
      </c>
      <c r="D161" s="3" t="s">
        <v>182</v>
      </c>
      <c r="E161" s="3" t="s">
        <v>33</v>
      </c>
      <c r="F161" s="3">
        <v>5</v>
      </c>
      <c r="G161" s="3">
        <v>12</v>
      </c>
      <c r="H161" s="4">
        <f t="shared" si="2"/>
        <v>60</v>
      </c>
    </row>
    <row r="162" spans="2:8" x14ac:dyDescent="0.25">
      <c r="B162" s="3" t="s">
        <v>395</v>
      </c>
      <c r="C162" s="3" t="s">
        <v>155</v>
      </c>
      <c r="D162" s="3" t="s">
        <v>183</v>
      </c>
      <c r="E162" s="3" t="s">
        <v>33</v>
      </c>
      <c r="F162" s="3">
        <v>5</v>
      </c>
      <c r="G162" s="3">
        <v>18</v>
      </c>
      <c r="H162" s="4">
        <f t="shared" si="2"/>
        <v>90</v>
      </c>
    </row>
    <row r="163" spans="2:8" x14ac:dyDescent="0.25">
      <c r="B163" s="3" t="s">
        <v>395</v>
      </c>
      <c r="C163" s="3" t="s">
        <v>155</v>
      </c>
      <c r="D163" s="3" t="s">
        <v>184</v>
      </c>
      <c r="E163" s="3" t="s">
        <v>33</v>
      </c>
      <c r="F163" s="3">
        <v>1</v>
      </c>
      <c r="G163" s="3">
        <v>60</v>
      </c>
      <c r="H163" s="4">
        <f t="shared" si="2"/>
        <v>60</v>
      </c>
    </row>
    <row r="164" spans="2:8" x14ac:dyDescent="0.25">
      <c r="B164" s="3" t="s">
        <v>395</v>
      </c>
      <c r="C164" s="3" t="s">
        <v>155</v>
      </c>
      <c r="D164" s="3" t="s">
        <v>185</v>
      </c>
      <c r="E164" s="3" t="s">
        <v>33</v>
      </c>
      <c r="F164" s="3">
        <v>530</v>
      </c>
      <c r="G164" s="3">
        <v>0.45</v>
      </c>
      <c r="H164" s="4">
        <f t="shared" si="2"/>
        <v>238.5</v>
      </c>
    </row>
    <row r="165" spans="2:8" x14ac:dyDescent="0.25">
      <c r="B165" s="3" t="s">
        <v>395</v>
      </c>
      <c r="C165" s="3" t="s">
        <v>155</v>
      </c>
      <c r="D165" s="3" t="s">
        <v>186</v>
      </c>
      <c r="E165" s="3" t="s">
        <v>33</v>
      </c>
      <c r="F165" s="3">
        <v>800</v>
      </c>
      <c r="G165" s="3">
        <v>0.35</v>
      </c>
      <c r="H165" s="4">
        <f t="shared" si="2"/>
        <v>280</v>
      </c>
    </row>
    <row r="166" spans="2:8" x14ac:dyDescent="0.25">
      <c r="B166" s="3" t="s">
        <v>395</v>
      </c>
      <c r="C166" s="3" t="s">
        <v>155</v>
      </c>
      <c r="D166" s="3" t="s">
        <v>187</v>
      </c>
      <c r="E166" s="3" t="s">
        <v>33</v>
      </c>
      <c r="F166" s="3">
        <v>200</v>
      </c>
      <c r="G166" s="3">
        <v>3.3</v>
      </c>
      <c r="H166" s="4">
        <f t="shared" si="2"/>
        <v>660</v>
      </c>
    </row>
    <row r="167" spans="2:8" x14ac:dyDescent="0.25">
      <c r="B167" s="3" t="s">
        <v>395</v>
      </c>
      <c r="C167" s="3" t="s">
        <v>155</v>
      </c>
      <c r="D167" s="3" t="s">
        <v>188</v>
      </c>
      <c r="E167" s="3" t="s">
        <v>33</v>
      </c>
      <c r="F167" s="3">
        <v>100</v>
      </c>
      <c r="G167" s="3">
        <v>2.65</v>
      </c>
      <c r="H167" s="4">
        <f t="shared" si="2"/>
        <v>265</v>
      </c>
    </row>
    <row r="168" spans="2:8" x14ac:dyDescent="0.25">
      <c r="B168" s="3" t="s">
        <v>395</v>
      </c>
      <c r="C168" s="3" t="s">
        <v>155</v>
      </c>
      <c r="D168" s="3" t="s">
        <v>189</v>
      </c>
      <c r="E168" s="3" t="s">
        <v>33</v>
      </c>
      <c r="F168" s="3">
        <v>100</v>
      </c>
      <c r="G168" s="3">
        <v>1.9</v>
      </c>
      <c r="H168" s="4">
        <f t="shared" si="2"/>
        <v>190</v>
      </c>
    </row>
    <row r="169" spans="2:8" x14ac:dyDescent="0.25">
      <c r="B169" s="3" t="s">
        <v>395</v>
      </c>
      <c r="C169" s="3" t="s">
        <v>155</v>
      </c>
      <c r="D169" s="3" t="s">
        <v>190</v>
      </c>
      <c r="E169" s="3" t="s">
        <v>33</v>
      </c>
      <c r="F169" s="3">
        <v>200</v>
      </c>
      <c r="G169" s="3">
        <v>1.6</v>
      </c>
      <c r="H169" s="4">
        <f t="shared" si="2"/>
        <v>320</v>
      </c>
    </row>
    <row r="170" spans="2:8" x14ac:dyDescent="0.25">
      <c r="B170" s="3" t="s">
        <v>395</v>
      </c>
      <c r="C170" s="3" t="s">
        <v>155</v>
      </c>
      <c r="D170" s="3" t="s">
        <v>191</v>
      </c>
      <c r="E170" s="3" t="s">
        <v>33</v>
      </c>
      <c r="F170" s="3">
        <v>500</v>
      </c>
      <c r="G170" s="3">
        <v>0.15</v>
      </c>
      <c r="H170" s="4">
        <f t="shared" si="2"/>
        <v>75</v>
      </c>
    </row>
    <row r="171" spans="2:8" x14ac:dyDescent="0.25">
      <c r="B171" s="3" t="s">
        <v>395</v>
      </c>
      <c r="C171" s="3" t="s">
        <v>155</v>
      </c>
      <c r="D171" s="3" t="s">
        <v>192</v>
      </c>
      <c r="E171" s="3" t="s">
        <v>33</v>
      </c>
      <c r="F171" s="3">
        <v>500</v>
      </c>
      <c r="G171" s="3">
        <v>0.15</v>
      </c>
      <c r="H171" s="4">
        <f t="shared" si="2"/>
        <v>75</v>
      </c>
    </row>
    <row r="172" spans="2:8" x14ac:dyDescent="0.25">
      <c r="B172" s="3" t="s">
        <v>395</v>
      </c>
      <c r="C172" s="3" t="s">
        <v>155</v>
      </c>
      <c r="D172" s="3" t="s">
        <v>193</v>
      </c>
      <c r="E172" s="3" t="s">
        <v>33</v>
      </c>
      <c r="F172" s="3">
        <v>50</v>
      </c>
      <c r="G172" s="3">
        <v>0.15</v>
      </c>
      <c r="H172" s="4">
        <f t="shared" si="2"/>
        <v>7.5</v>
      </c>
    </row>
    <row r="173" spans="2:8" x14ac:dyDescent="0.25">
      <c r="B173" s="3" t="s">
        <v>395</v>
      </c>
      <c r="C173" s="3" t="s">
        <v>155</v>
      </c>
      <c r="D173" s="3" t="s">
        <v>194</v>
      </c>
      <c r="E173" s="3" t="s">
        <v>33</v>
      </c>
      <c r="F173" s="3">
        <v>7200</v>
      </c>
      <c r="G173" s="3">
        <v>0.1</v>
      </c>
      <c r="H173" s="4">
        <f t="shared" si="2"/>
        <v>720</v>
      </c>
    </row>
    <row r="174" spans="2:8" x14ac:dyDescent="0.25">
      <c r="B174" s="3" t="s">
        <v>395</v>
      </c>
      <c r="C174" s="3" t="s">
        <v>155</v>
      </c>
      <c r="D174" s="3" t="s">
        <v>195</v>
      </c>
      <c r="E174" s="3" t="s">
        <v>33</v>
      </c>
      <c r="F174" s="3">
        <v>600</v>
      </c>
      <c r="G174" s="3">
        <v>0.65</v>
      </c>
      <c r="H174" s="4">
        <f t="shared" si="2"/>
        <v>390</v>
      </c>
    </row>
    <row r="175" spans="2:8" x14ac:dyDescent="0.25">
      <c r="B175" s="3" t="s">
        <v>395</v>
      </c>
      <c r="C175" s="3" t="s">
        <v>155</v>
      </c>
      <c r="D175" s="3" t="s">
        <v>196</v>
      </c>
      <c r="E175" s="3" t="s">
        <v>33</v>
      </c>
      <c r="F175" s="3">
        <v>600</v>
      </c>
      <c r="G175" s="3">
        <v>1.7</v>
      </c>
      <c r="H175" s="4">
        <f t="shared" si="2"/>
        <v>1020</v>
      </c>
    </row>
    <row r="176" spans="2:8" x14ac:dyDescent="0.25">
      <c r="B176" s="3" t="s">
        <v>395</v>
      </c>
      <c r="C176" s="3" t="s">
        <v>155</v>
      </c>
      <c r="D176" s="3" t="s">
        <v>197</v>
      </c>
      <c r="E176" s="3" t="s">
        <v>33</v>
      </c>
      <c r="F176" s="3">
        <v>200</v>
      </c>
      <c r="G176" s="3">
        <v>0.35</v>
      </c>
      <c r="H176" s="4">
        <f t="shared" si="2"/>
        <v>70</v>
      </c>
    </row>
    <row r="177" spans="2:8" x14ac:dyDescent="0.25">
      <c r="B177" s="3" t="s">
        <v>395</v>
      </c>
      <c r="C177" s="3" t="s">
        <v>155</v>
      </c>
      <c r="D177" s="3" t="s">
        <v>198</v>
      </c>
      <c r="E177" s="3" t="s">
        <v>33</v>
      </c>
      <c r="F177" s="3">
        <v>400</v>
      </c>
      <c r="G177" s="3">
        <v>0.45</v>
      </c>
      <c r="H177" s="4">
        <f t="shared" si="2"/>
        <v>180</v>
      </c>
    </row>
    <row r="178" spans="2:8" x14ac:dyDescent="0.25">
      <c r="B178" s="3" t="s">
        <v>395</v>
      </c>
      <c r="C178" s="3" t="s">
        <v>155</v>
      </c>
      <c r="D178" s="3" t="s">
        <v>199</v>
      </c>
      <c r="E178" s="3" t="s">
        <v>33</v>
      </c>
      <c r="F178" s="3">
        <v>400</v>
      </c>
      <c r="G178" s="3">
        <v>0.35</v>
      </c>
      <c r="H178" s="4">
        <f t="shared" si="2"/>
        <v>140</v>
      </c>
    </row>
    <row r="179" spans="2:8" x14ac:dyDescent="0.25">
      <c r="B179" s="3" t="s">
        <v>395</v>
      </c>
      <c r="C179" s="3" t="s">
        <v>155</v>
      </c>
      <c r="D179" s="3" t="s">
        <v>200</v>
      </c>
      <c r="E179" s="3" t="s">
        <v>33</v>
      </c>
      <c r="F179" s="3">
        <v>20</v>
      </c>
      <c r="G179" s="3">
        <v>0.05</v>
      </c>
      <c r="H179" s="4">
        <f t="shared" si="2"/>
        <v>1</v>
      </c>
    </row>
    <row r="180" spans="2:8" x14ac:dyDescent="0.25">
      <c r="B180" s="3" t="s">
        <v>395</v>
      </c>
      <c r="C180" s="3" t="s">
        <v>155</v>
      </c>
      <c r="D180" s="3" t="s">
        <v>201</v>
      </c>
      <c r="E180" s="3" t="s">
        <v>33</v>
      </c>
      <c r="F180" s="3">
        <v>14</v>
      </c>
      <c r="G180" s="3">
        <v>4</v>
      </c>
      <c r="H180" s="4">
        <f t="shared" si="2"/>
        <v>56</v>
      </c>
    </row>
    <row r="181" spans="2:8" x14ac:dyDescent="0.25">
      <c r="B181" s="3" t="s">
        <v>395</v>
      </c>
      <c r="C181" s="3" t="s">
        <v>155</v>
      </c>
      <c r="D181" s="3" t="s">
        <v>202</v>
      </c>
      <c r="E181" s="3" t="s">
        <v>33</v>
      </c>
      <c r="F181" s="3">
        <v>24</v>
      </c>
      <c r="G181" s="3">
        <v>1</v>
      </c>
      <c r="H181" s="4">
        <f t="shared" si="2"/>
        <v>24</v>
      </c>
    </row>
    <row r="182" spans="2:8" x14ac:dyDescent="0.25">
      <c r="B182" s="3" t="s">
        <v>395</v>
      </c>
      <c r="C182" s="3" t="s">
        <v>155</v>
      </c>
      <c r="D182" s="3" t="s">
        <v>203</v>
      </c>
      <c r="E182" s="3" t="s">
        <v>33</v>
      </c>
      <c r="F182" s="3">
        <v>34</v>
      </c>
      <c r="G182" s="3">
        <v>0.15</v>
      </c>
      <c r="H182" s="4">
        <f t="shared" si="2"/>
        <v>5.0999999999999996</v>
      </c>
    </row>
    <row r="183" spans="2:8" x14ac:dyDescent="0.25">
      <c r="B183" s="3" t="s">
        <v>395</v>
      </c>
      <c r="C183" s="3" t="s">
        <v>155</v>
      </c>
      <c r="D183" s="3" t="s">
        <v>204</v>
      </c>
      <c r="E183" s="3" t="s">
        <v>33</v>
      </c>
      <c r="F183" s="3">
        <v>30</v>
      </c>
      <c r="G183" s="3">
        <v>0.2</v>
      </c>
      <c r="H183" s="4">
        <f t="shared" si="2"/>
        <v>6</v>
      </c>
    </row>
    <row r="184" spans="2:8" x14ac:dyDescent="0.25">
      <c r="B184" s="3" t="s">
        <v>395</v>
      </c>
      <c r="C184" s="3" t="s">
        <v>155</v>
      </c>
      <c r="D184" s="3" t="s">
        <v>205</v>
      </c>
      <c r="E184" s="3" t="s">
        <v>33</v>
      </c>
      <c r="F184" s="3">
        <v>3</v>
      </c>
      <c r="G184" s="3">
        <v>5</v>
      </c>
      <c r="H184" s="4">
        <f t="shared" si="2"/>
        <v>15</v>
      </c>
    </row>
    <row r="185" spans="2:8" x14ac:dyDescent="0.25">
      <c r="B185" s="3" t="s">
        <v>395</v>
      </c>
      <c r="C185" s="3" t="s">
        <v>155</v>
      </c>
      <c r="D185" s="3" t="s">
        <v>206</v>
      </c>
      <c r="E185" s="3" t="s">
        <v>33</v>
      </c>
      <c r="F185" s="3">
        <v>15</v>
      </c>
      <c r="G185" s="3">
        <v>4</v>
      </c>
      <c r="H185" s="4">
        <f t="shared" si="2"/>
        <v>60</v>
      </c>
    </row>
    <row r="186" spans="2:8" x14ac:dyDescent="0.25">
      <c r="B186" s="3" t="s">
        <v>395</v>
      </c>
      <c r="C186" s="3" t="s">
        <v>155</v>
      </c>
      <c r="D186" s="3" t="s">
        <v>207</v>
      </c>
      <c r="E186" s="3" t="s">
        <v>33</v>
      </c>
      <c r="F186" s="3">
        <v>1</v>
      </c>
      <c r="G186" s="3">
        <v>5</v>
      </c>
      <c r="H186" s="4">
        <f t="shared" si="2"/>
        <v>5</v>
      </c>
    </row>
    <row r="187" spans="2:8" x14ac:dyDescent="0.25">
      <c r="B187" s="3" t="s">
        <v>395</v>
      </c>
      <c r="C187" s="3" t="s">
        <v>155</v>
      </c>
      <c r="D187" s="3" t="s">
        <v>208</v>
      </c>
      <c r="E187" s="3" t="s">
        <v>33</v>
      </c>
      <c r="F187" s="3">
        <v>5</v>
      </c>
      <c r="G187" s="3">
        <v>1.5</v>
      </c>
      <c r="H187" s="4">
        <f t="shared" si="2"/>
        <v>7.5</v>
      </c>
    </row>
    <row r="188" spans="2:8" x14ac:dyDescent="0.25">
      <c r="B188" s="3" t="s">
        <v>395</v>
      </c>
      <c r="C188" s="3" t="s">
        <v>155</v>
      </c>
      <c r="D188" s="3" t="s">
        <v>209</v>
      </c>
      <c r="E188" s="3" t="s">
        <v>33</v>
      </c>
      <c r="F188" s="3">
        <v>10</v>
      </c>
      <c r="G188" s="3">
        <v>1.8</v>
      </c>
      <c r="H188" s="4">
        <f t="shared" si="2"/>
        <v>18</v>
      </c>
    </row>
    <row r="189" spans="2:8" x14ac:dyDescent="0.25">
      <c r="B189" s="3" t="s">
        <v>395</v>
      </c>
      <c r="C189" s="3" t="s">
        <v>155</v>
      </c>
      <c r="D189" s="3" t="s">
        <v>210</v>
      </c>
      <c r="E189" s="3" t="s">
        <v>33</v>
      </c>
      <c r="F189" s="3">
        <v>10</v>
      </c>
      <c r="G189" s="3">
        <v>2.4</v>
      </c>
      <c r="H189" s="4">
        <f t="shared" si="2"/>
        <v>24</v>
      </c>
    </row>
    <row r="190" spans="2:8" x14ac:dyDescent="0.25">
      <c r="B190" s="3" t="s">
        <v>395</v>
      </c>
      <c r="C190" s="3" t="s">
        <v>155</v>
      </c>
      <c r="D190" s="3" t="s">
        <v>211</v>
      </c>
      <c r="E190" s="3" t="s">
        <v>33</v>
      </c>
      <c r="F190" s="3">
        <v>5</v>
      </c>
      <c r="G190" s="3">
        <v>2.8</v>
      </c>
      <c r="H190" s="4">
        <f t="shared" si="2"/>
        <v>14</v>
      </c>
    </row>
    <row r="191" spans="2:8" x14ac:dyDescent="0.25">
      <c r="B191" s="3" t="s">
        <v>395</v>
      </c>
      <c r="C191" s="3" t="s">
        <v>155</v>
      </c>
      <c r="D191" s="3" t="s">
        <v>212</v>
      </c>
      <c r="E191" s="3" t="s">
        <v>33</v>
      </c>
      <c r="F191" s="3">
        <v>50</v>
      </c>
      <c r="G191" s="3">
        <v>0.8</v>
      </c>
      <c r="H191" s="4">
        <f t="shared" si="2"/>
        <v>40</v>
      </c>
    </row>
    <row r="192" spans="2:8" x14ac:dyDescent="0.25">
      <c r="B192" s="3" t="s">
        <v>395</v>
      </c>
      <c r="C192" s="3" t="s">
        <v>155</v>
      </c>
      <c r="D192" s="3" t="s">
        <v>213</v>
      </c>
      <c r="E192" s="3" t="s">
        <v>33</v>
      </c>
      <c r="F192" s="3">
        <v>10</v>
      </c>
      <c r="G192" s="3">
        <v>1</v>
      </c>
      <c r="H192" s="4">
        <f t="shared" si="2"/>
        <v>10</v>
      </c>
    </row>
    <row r="193" spans="2:8" x14ac:dyDescent="0.25">
      <c r="B193" s="3" t="s">
        <v>395</v>
      </c>
      <c r="C193" s="3" t="s">
        <v>155</v>
      </c>
      <c r="D193" s="3" t="s">
        <v>214</v>
      </c>
      <c r="E193" s="3" t="s">
        <v>33</v>
      </c>
      <c r="F193" s="3">
        <v>10</v>
      </c>
      <c r="G193" s="3">
        <v>1</v>
      </c>
      <c r="H193" s="4">
        <f t="shared" si="2"/>
        <v>10</v>
      </c>
    </row>
    <row r="194" spans="2:8" x14ac:dyDescent="0.25">
      <c r="B194" s="3" t="s">
        <v>395</v>
      </c>
      <c r="C194" s="3" t="s">
        <v>155</v>
      </c>
      <c r="D194" s="3" t="s">
        <v>215</v>
      </c>
      <c r="E194" s="3" t="s">
        <v>33</v>
      </c>
      <c r="F194" s="3">
        <v>10</v>
      </c>
      <c r="G194" s="3">
        <v>1.5</v>
      </c>
      <c r="H194" s="4">
        <f t="shared" si="2"/>
        <v>15</v>
      </c>
    </row>
    <row r="195" spans="2:8" x14ac:dyDescent="0.25">
      <c r="B195" s="3" t="s">
        <v>395</v>
      </c>
      <c r="C195" s="3" t="s">
        <v>155</v>
      </c>
      <c r="D195" s="3" t="s">
        <v>216</v>
      </c>
      <c r="E195" s="3" t="s">
        <v>33</v>
      </c>
      <c r="F195" s="3">
        <v>1</v>
      </c>
      <c r="G195" s="3">
        <v>12</v>
      </c>
      <c r="H195" s="4">
        <f t="shared" si="2"/>
        <v>12</v>
      </c>
    </row>
    <row r="196" spans="2:8" x14ac:dyDescent="0.25">
      <c r="B196" s="3" t="s">
        <v>395</v>
      </c>
      <c r="C196" s="3" t="s">
        <v>155</v>
      </c>
      <c r="D196" s="3" t="s">
        <v>217</v>
      </c>
      <c r="E196" s="3" t="s">
        <v>33</v>
      </c>
      <c r="F196" s="3">
        <v>1</v>
      </c>
      <c r="G196" s="3">
        <v>25</v>
      </c>
      <c r="H196" s="4">
        <f t="shared" si="2"/>
        <v>25</v>
      </c>
    </row>
    <row r="197" spans="2:8" x14ac:dyDescent="0.25">
      <c r="B197" s="3" t="s">
        <v>395</v>
      </c>
      <c r="C197" s="3" t="s">
        <v>155</v>
      </c>
      <c r="D197" s="3" t="s">
        <v>218</v>
      </c>
      <c r="E197" s="3" t="s">
        <v>33</v>
      </c>
      <c r="F197" s="3">
        <v>1</v>
      </c>
      <c r="G197" s="3">
        <v>20</v>
      </c>
      <c r="H197" s="4">
        <f t="shared" ref="H197:H260" si="3">+F197*G197</f>
        <v>20</v>
      </c>
    </row>
    <row r="198" spans="2:8" x14ac:dyDescent="0.25">
      <c r="B198" s="3" t="s">
        <v>395</v>
      </c>
      <c r="C198" s="3" t="s">
        <v>155</v>
      </c>
      <c r="D198" s="3" t="s">
        <v>219</v>
      </c>
      <c r="E198" s="3" t="s">
        <v>33</v>
      </c>
      <c r="F198" s="3">
        <v>1</v>
      </c>
      <c r="G198" s="3">
        <v>20</v>
      </c>
      <c r="H198" s="4">
        <f t="shared" si="3"/>
        <v>20</v>
      </c>
    </row>
    <row r="199" spans="2:8" x14ac:dyDescent="0.25">
      <c r="B199" s="3" t="s">
        <v>395</v>
      </c>
      <c r="C199" s="3" t="s">
        <v>155</v>
      </c>
      <c r="D199" s="3" t="s">
        <v>220</v>
      </c>
      <c r="E199" s="3" t="s">
        <v>33</v>
      </c>
      <c r="F199" s="3">
        <v>5</v>
      </c>
      <c r="G199" s="3">
        <v>5</v>
      </c>
      <c r="H199" s="4">
        <f t="shared" si="3"/>
        <v>25</v>
      </c>
    </row>
    <row r="200" spans="2:8" x14ac:dyDescent="0.25">
      <c r="B200" s="3" t="s">
        <v>395</v>
      </c>
      <c r="C200" s="3" t="s">
        <v>155</v>
      </c>
      <c r="D200" s="3" t="s">
        <v>221</v>
      </c>
      <c r="E200" s="3" t="s">
        <v>33</v>
      </c>
      <c r="F200" s="3">
        <v>30</v>
      </c>
      <c r="G200" s="3">
        <v>4</v>
      </c>
      <c r="H200" s="4">
        <f t="shared" si="3"/>
        <v>120</v>
      </c>
    </row>
    <row r="201" spans="2:8" x14ac:dyDescent="0.25">
      <c r="B201" s="3" t="s">
        <v>395</v>
      </c>
      <c r="C201" s="3" t="s">
        <v>155</v>
      </c>
      <c r="D201" s="3" t="s">
        <v>222</v>
      </c>
      <c r="E201" s="3" t="s">
        <v>33</v>
      </c>
      <c r="F201" s="3">
        <v>10</v>
      </c>
      <c r="G201" s="3">
        <v>25</v>
      </c>
      <c r="H201" s="4">
        <f t="shared" si="3"/>
        <v>250</v>
      </c>
    </row>
    <row r="202" spans="2:8" x14ac:dyDescent="0.25">
      <c r="B202" s="3" t="s">
        <v>395</v>
      </c>
      <c r="C202" s="3" t="s">
        <v>155</v>
      </c>
      <c r="D202" s="3" t="s">
        <v>223</v>
      </c>
      <c r="E202" s="3" t="s">
        <v>33</v>
      </c>
      <c r="F202" s="3">
        <v>10</v>
      </c>
      <c r="G202" s="3">
        <v>4.5</v>
      </c>
      <c r="H202" s="4">
        <f t="shared" si="3"/>
        <v>45</v>
      </c>
    </row>
    <row r="203" spans="2:8" x14ac:dyDescent="0.25">
      <c r="B203" s="3" t="s">
        <v>395</v>
      </c>
      <c r="C203" s="3" t="s">
        <v>155</v>
      </c>
      <c r="D203" s="3" t="s">
        <v>224</v>
      </c>
      <c r="E203" s="3" t="s">
        <v>33</v>
      </c>
      <c r="F203" s="3">
        <v>10</v>
      </c>
      <c r="G203" s="3">
        <v>5.5</v>
      </c>
      <c r="H203" s="4">
        <f t="shared" si="3"/>
        <v>55</v>
      </c>
    </row>
    <row r="204" spans="2:8" x14ac:dyDescent="0.25">
      <c r="B204" s="3" t="s">
        <v>395</v>
      </c>
      <c r="C204" s="3" t="s">
        <v>155</v>
      </c>
      <c r="D204" s="3" t="s">
        <v>225</v>
      </c>
      <c r="E204" s="3" t="s">
        <v>33</v>
      </c>
      <c r="F204" s="3">
        <v>30</v>
      </c>
      <c r="G204" s="3">
        <v>2.8</v>
      </c>
      <c r="H204" s="4">
        <f t="shared" si="3"/>
        <v>84</v>
      </c>
    </row>
    <row r="205" spans="2:8" x14ac:dyDescent="0.25">
      <c r="B205" s="3" t="s">
        <v>395</v>
      </c>
      <c r="C205" s="3" t="s">
        <v>155</v>
      </c>
      <c r="D205" s="3" t="s">
        <v>226</v>
      </c>
      <c r="E205" s="3" t="s">
        <v>33</v>
      </c>
      <c r="F205" s="3">
        <v>5</v>
      </c>
      <c r="G205" s="3">
        <v>3</v>
      </c>
      <c r="H205" s="4">
        <f t="shared" si="3"/>
        <v>15</v>
      </c>
    </row>
    <row r="206" spans="2:8" x14ac:dyDescent="0.25">
      <c r="B206" s="3" t="s">
        <v>395</v>
      </c>
      <c r="C206" s="3" t="s">
        <v>155</v>
      </c>
      <c r="D206" s="3" t="s">
        <v>227</v>
      </c>
      <c r="E206" s="3" t="s">
        <v>33</v>
      </c>
      <c r="F206" s="3">
        <v>1</v>
      </c>
      <c r="G206" s="3">
        <v>4</v>
      </c>
      <c r="H206" s="4">
        <f t="shared" si="3"/>
        <v>4</v>
      </c>
    </row>
    <row r="207" spans="2:8" x14ac:dyDescent="0.25">
      <c r="B207" s="3" t="s">
        <v>395</v>
      </c>
      <c r="C207" s="3" t="s">
        <v>155</v>
      </c>
      <c r="D207" s="3" t="s">
        <v>228</v>
      </c>
      <c r="E207" s="3" t="s">
        <v>33</v>
      </c>
      <c r="F207" s="3">
        <v>80</v>
      </c>
      <c r="G207" s="3">
        <v>0.1</v>
      </c>
      <c r="H207" s="4">
        <f t="shared" si="3"/>
        <v>8</v>
      </c>
    </row>
    <row r="208" spans="2:8" x14ac:dyDescent="0.25">
      <c r="B208" s="3" t="s">
        <v>395</v>
      </c>
      <c r="C208" s="3" t="s">
        <v>155</v>
      </c>
      <c r="D208" s="3" t="s">
        <v>229</v>
      </c>
      <c r="E208" s="3" t="s">
        <v>33</v>
      </c>
      <c r="F208" s="3">
        <v>50</v>
      </c>
      <c r="G208" s="3">
        <v>0.1</v>
      </c>
      <c r="H208" s="4">
        <f t="shared" si="3"/>
        <v>5</v>
      </c>
    </row>
    <row r="209" spans="2:8" x14ac:dyDescent="0.25">
      <c r="B209" s="3" t="s">
        <v>395</v>
      </c>
      <c r="C209" s="3" t="s">
        <v>155</v>
      </c>
      <c r="D209" s="3" t="s">
        <v>230</v>
      </c>
      <c r="E209" s="3" t="s">
        <v>33</v>
      </c>
      <c r="F209" s="3">
        <v>50</v>
      </c>
      <c r="G209" s="3">
        <v>0.1</v>
      </c>
      <c r="H209" s="4">
        <f t="shared" si="3"/>
        <v>5</v>
      </c>
    </row>
    <row r="210" spans="2:8" x14ac:dyDescent="0.25">
      <c r="B210" s="3" t="s">
        <v>395</v>
      </c>
      <c r="C210" s="3" t="s">
        <v>155</v>
      </c>
      <c r="D210" s="3" t="s">
        <v>231</v>
      </c>
      <c r="E210" s="3" t="s">
        <v>33</v>
      </c>
      <c r="F210" s="3">
        <v>100</v>
      </c>
      <c r="G210" s="3">
        <v>0.1</v>
      </c>
      <c r="H210" s="4">
        <f t="shared" si="3"/>
        <v>10</v>
      </c>
    </row>
    <row r="211" spans="2:8" x14ac:dyDescent="0.25">
      <c r="B211" s="3" t="s">
        <v>395</v>
      </c>
      <c r="C211" s="3" t="s">
        <v>155</v>
      </c>
      <c r="D211" s="3" t="s">
        <v>232</v>
      </c>
      <c r="E211" s="3" t="s">
        <v>33</v>
      </c>
      <c r="F211" s="3">
        <v>50</v>
      </c>
      <c r="G211" s="3">
        <v>0.1</v>
      </c>
      <c r="H211" s="4">
        <f t="shared" si="3"/>
        <v>5</v>
      </c>
    </row>
    <row r="212" spans="2:8" x14ac:dyDescent="0.25">
      <c r="B212" s="3" t="s">
        <v>395</v>
      </c>
      <c r="C212" s="3" t="s">
        <v>155</v>
      </c>
      <c r="D212" s="3" t="s">
        <v>233</v>
      </c>
      <c r="E212" s="3" t="s">
        <v>33</v>
      </c>
      <c r="F212" s="3">
        <v>10</v>
      </c>
      <c r="G212" s="3">
        <v>0.1</v>
      </c>
      <c r="H212" s="4">
        <f t="shared" si="3"/>
        <v>1</v>
      </c>
    </row>
    <row r="213" spans="2:8" x14ac:dyDescent="0.25">
      <c r="B213" s="3" t="s">
        <v>395</v>
      </c>
      <c r="C213" s="3" t="s">
        <v>155</v>
      </c>
      <c r="D213" s="3" t="s">
        <v>234</v>
      </c>
      <c r="E213" s="3" t="s">
        <v>33</v>
      </c>
      <c r="F213" s="3">
        <v>80</v>
      </c>
      <c r="G213" s="3">
        <v>0.35</v>
      </c>
      <c r="H213" s="4">
        <f t="shared" si="3"/>
        <v>28</v>
      </c>
    </row>
    <row r="214" spans="2:8" x14ac:dyDescent="0.25">
      <c r="B214" s="3" t="s">
        <v>395</v>
      </c>
      <c r="C214" s="3" t="s">
        <v>155</v>
      </c>
      <c r="D214" s="3" t="s">
        <v>235</v>
      </c>
      <c r="E214" s="3" t="s">
        <v>33</v>
      </c>
      <c r="F214" s="3">
        <v>1</v>
      </c>
      <c r="G214" s="3">
        <v>15</v>
      </c>
      <c r="H214" s="4">
        <f t="shared" si="3"/>
        <v>15</v>
      </c>
    </row>
    <row r="215" spans="2:8" x14ac:dyDescent="0.25">
      <c r="B215" s="3" t="s">
        <v>395</v>
      </c>
      <c r="C215" s="3" t="s">
        <v>155</v>
      </c>
      <c r="D215" s="3" t="s">
        <v>236</v>
      </c>
      <c r="E215" s="3" t="s">
        <v>33</v>
      </c>
      <c r="F215" s="3">
        <v>10</v>
      </c>
      <c r="G215" s="3">
        <v>4.5</v>
      </c>
      <c r="H215" s="4">
        <f t="shared" si="3"/>
        <v>45</v>
      </c>
    </row>
    <row r="216" spans="2:8" x14ac:dyDescent="0.25">
      <c r="B216" s="3" t="s">
        <v>395</v>
      </c>
      <c r="C216" s="3" t="s">
        <v>155</v>
      </c>
      <c r="D216" s="3" t="s">
        <v>237</v>
      </c>
      <c r="E216" s="3" t="s">
        <v>33</v>
      </c>
      <c r="F216" s="3">
        <v>5</v>
      </c>
      <c r="G216" s="3">
        <v>2.5</v>
      </c>
      <c r="H216" s="4">
        <f t="shared" si="3"/>
        <v>12.5</v>
      </c>
    </row>
    <row r="217" spans="2:8" x14ac:dyDescent="0.25">
      <c r="B217" s="3" t="s">
        <v>395</v>
      </c>
      <c r="C217" s="3" t="s">
        <v>155</v>
      </c>
      <c r="D217" s="3" t="s">
        <v>238</v>
      </c>
      <c r="E217" s="3" t="s">
        <v>33</v>
      </c>
      <c r="F217" s="3">
        <v>5</v>
      </c>
      <c r="G217" s="3">
        <v>2.5</v>
      </c>
      <c r="H217" s="4">
        <f t="shared" si="3"/>
        <v>12.5</v>
      </c>
    </row>
    <row r="218" spans="2:8" x14ac:dyDescent="0.25">
      <c r="B218" s="3" t="s">
        <v>395</v>
      </c>
      <c r="C218" s="3" t="s">
        <v>155</v>
      </c>
      <c r="D218" s="3" t="s">
        <v>239</v>
      </c>
      <c r="E218" s="3" t="s">
        <v>33</v>
      </c>
      <c r="F218" s="3">
        <v>15</v>
      </c>
      <c r="G218" s="3">
        <v>2.5</v>
      </c>
      <c r="H218" s="4">
        <f t="shared" si="3"/>
        <v>37.5</v>
      </c>
    </row>
    <row r="219" spans="2:8" x14ac:dyDescent="0.25">
      <c r="B219" s="3" t="s">
        <v>395</v>
      </c>
      <c r="C219" s="3" t="s">
        <v>155</v>
      </c>
      <c r="D219" s="3" t="s">
        <v>240</v>
      </c>
      <c r="E219" s="3" t="s">
        <v>33</v>
      </c>
      <c r="F219" s="3">
        <v>100</v>
      </c>
      <c r="G219" s="3">
        <v>0.2</v>
      </c>
      <c r="H219" s="4">
        <f t="shared" si="3"/>
        <v>20</v>
      </c>
    </row>
    <row r="220" spans="2:8" x14ac:dyDescent="0.25">
      <c r="B220" s="3" t="s">
        <v>395</v>
      </c>
      <c r="C220" s="3" t="s">
        <v>155</v>
      </c>
      <c r="D220" s="3" t="s">
        <v>241</v>
      </c>
      <c r="E220" s="3" t="s">
        <v>79</v>
      </c>
      <c r="F220" s="3">
        <v>50</v>
      </c>
      <c r="G220" s="3">
        <v>0.5</v>
      </c>
      <c r="H220" s="4">
        <f t="shared" si="3"/>
        <v>25</v>
      </c>
    </row>
    <row r="221" spans="2:8" x14ac:dyDescent="0.25">
      <c r="B221" s="3" t="s">
        <v>395</v>
      </c>
      <c r="C221" s="3" t="s">
        <v>155</v>
      </c>
      <c r="D221" s="3" t="s">
        <v>242</v>
      </c>
      <c r="E221" s="3" t="s">
        <v>243</v>
      </c>
      <c r="F221" s="3">
        <v>50</v>
      </c>
      <c r="G221" s="3">
        <v>0.1</v>
      </c>
      <c r="H221" s="4">
        <f t="shared" si="3"/>
        <v>5</v>
      </c>
    </row>
    <row r="222" spans="2:8" x14ac:dyDescent="0.25">
      <c r="B222" s="3" t="s">
        <v>395</v>
      </c>
      <c r="C222" s="3" t="s">
        <v>155</v>
      </c>
      <c r="D222" s="3" t="s">
        <v>244</v>
      </c>
      <c r="E222" s="3" t="s">
        <v>243</v>
      </c>
      <c r="F222" s="3">
        <v>30</v>
      </c>
      <c r="G222" s="3">
        <v>0.3</v>
      </c>
      <c r="H222" s="4">
        <f t="shared" si="3"/>
        <v>9</v>
      </c>
    </row>
    <row r="223" spans="2:8" x14ac:dyDescent="0.25">
      <c r="B223" s="3" t="s">
        <v>395</v>
      </c>
      <c r="C223" s="3" t="s">
        <v>155</v>
      </c>
      <c r="D223" s="3" t="s">
        <v>245</v>
      </c>
      <c r="E223" s="3" t="s">
        <v>243</v>
      </c>
      <c r="F223" s="3">
        <v>50</v>
      </c>
      <c r="G223" s="3">
        <v>0.7</v>
      </c>
      <c r="H223" s="4">
        <f t="shared" si="3"/>
        <v>35</v>
      </c>
    </row>
    <row r="224" spans="2:8" x14ac:dyDescent="0.25">
      <c r="B224" s="3" t="s">
        <v>395</v>
      </c>
      <c r="C224" s="3" t="s">
        <v>155</v>
      </c>
      <c r="D224" s="3" t="s">
        <v>246</v>
      </c>
      <c r="E224" s="3" t="s">
        <v>243</v>
      </c>
      <c r="F224" s="3">
        <v>6</v>
      </c>
      <c r="G224" s="3">
        <v>5</v>
      </c>
      <c r="H224" s="4">
        <f t="shared" si="3"/>
        <v>30</v>
      </c>
    </row>
    <row r="225" spans="2:8" x14ac:dyDescent="0.25">
      <c r="B225" s="3" t="s">
        <v>395</v>
      </c>
      <c r="C225" s="3" t="s">
        <v>155</v>
      </c>
      <c r="D225" s="3" t="s">
        <v>247</v>
      </c>
      <c r="E225" s="3" t="s">
        <v>243</v>
      </c>
      <c r="F225" s="3">
        <v>5</v>
      </c>
      <c r="G225" s="3">
        <v>30</v>
      </c>
      <c r="H225" s="4">
        <f t="shared" si="3"/>
        <v>150</v>
      </c>
    </row>
    <row r="226" spans="2:8" x14ac:dyDescent="0.25">
      <c r="B226" s="3" t="s">
        <v>395</v>
      </c>
      <c r="C226" s="3" t="s">
        <v>155</v>
      </c>
      <c r="D226" s="3" t="s">
        <v>248</v>
      </c>
      <c r="E226" s="3" t="s">
        <v>243</v>
      </c>
      <c r="F226" s="3">
        <v>500</v>
      </c>
      <c r="G226" s="3">
        <v>0.05</v>
      </c>
      <c r="H226" s="4">
        <f t="shared" si="3"/>
        <v>25</v>
      </c>
    </row>
    <row r="227" spans="2:8" x14ac:dyDescent="0.25">
      <c r="B227" s="3" t="s">
        <v>395</v>
      </c>
      <c r="C227" s="3" t="s">
        <v>155</v>
      </c>
      <c r="D227" s="3" t="s">
        <v>249</v>
      </c>
      <c r="E227" s="3" t="s">
        <v>243</v>
      </c>
      <c r="F227" s="3">
        <v>500</v>
      </c>
      <c r="G227" s="3">
        <v>0.08</v>
      </c>
      <c r="H227" s="4">
        <f t="shared" si="3"/>
        <v>40</v>
      </c>
    </row>
    <row r="228" spans="2:8" x14ac:dyDescent="0.25">
      <c r="B228" s="3" t="s">
        <v>395</v>
      </c>
      <c r="C228" s="3" t="s">
        <v>155</v>
      </c>
      <c r="D228" s="3" t="s">
        <v>250</v>
      </c>
      <c r="E228" s="3"/>
      <c r="F228" s="3">
        <v>150</v>
      </c>
      <c r="G228" s="3">
        <v>0.15</v>
      </c>
      <c r="H228" s="4">
        <f t="shared" si="3"/>
        <v>22.5</v>
      </c>
    </row>
    <row r="229" spans="2:8" x14ac:dyDescent="0.25">
      <c r="B229" s="3" t="s">
        <v>395</v>
      </c>
      <c r="C229" s="3" t="s">
        <v>155</v>
      </c>
      <c r="D229" s="3" t="s">
        <v>251</v>
      </c>
      <c r="E229" s="3" t="s">
        <v>33</v>
      </c>
      <c r="F229" s="3">
        <v>200</v>
      </c>
      <c r="G229" s="3">
        <v>0.2</v>
      </c>
      <c r="H229" s="4">
        <f t="shared" si="3"/>
        <v>40</v>
      </c>
    </row>
    <row r="230" spans="2:8" x14ac:dyDescent="0.25">
      <c r="B230" s="3" t="s">
        <v>395</v>
      </c>
      <c r="C230" s="3" t="s">
        <v>155</v>
      </c>
      <c r="D230" s="3" t="s">
        <v>252</v>
      </c>
      <c r="E230" s="3" t="s">
        <v>33</v>
      </c>
      <c r="F230" s="3">
        <v>400</v>
      </c>
      <c r="G230" s="3">
        <v>0.1</v>
      </c>
      <c r="H230" s="4">
        <f t="shared" si="3"/>
        <v>40</v>
      </c>
    </row>
    <row r="231" spans="2:8" x14ac:dyDescent="0.25">
      <c r="B231" s="3" t="s">
        <v>395</v>
      </c>
      <c r="C231" s="3" t="s">
        <v>155</v>
      </c>
      <c r="D231" s="3" t="s">
        <v>253</v>
      </c>
      <c r="E231" s="3" t="s">
        <v>33</v>
      </c>
      <c r="F231" s="3">
        <v>250</v>
      </c>
      <c r="G231" s="3">
        <v>0.26</v>
      </c>
      <c r="H231" s="4">
        <f t="shared" si="3"/>
        <v>65</v>
      </c>
    </row>
    <row r="232" spans="2:8" x14ac:dyDescent="0.25">
      <c r="B232" s="3" t="s">
        <v>395</v>
      </c>
      <c r="C232" s="3" t="s">
        <v>155</v>
      </c>
      <c r="D232" s="3" t="s">
        <v>254</v>
      </c>
      <c r="E232" s="3" t="s">
        <v>33</v>
      </c>
      <c r="F232" s="3">
        <v>400</v>
      </c>
      <c r="G232" s="3">
        <v>0.2</v>
      </c>
      <c r="H232" s="4">
        <f t="shared" si="3"/>
        <v>80</v>
      </c>
    </row>
    <row r="233" spans="2:8" x14ac:dyDescent="0.25">
      <c r="B233" s="3" t="s">
        <v>395</v>
      </c>
      <c r="C233" s="3" t="s">
        <v>155</v>
      </c>
      <c r="D233" s="3" t="s">
        <v>255</v>
      </c>
      <c r="E233" s="3" t="s">
        <v>33</v>
      </c>
      <c r="F233" s="3">
        <v>100</v>
      </c>
      <c r="G233" s="3">
        <v>0.15</v>
      </c>
      <c r="H233" s="4">
        <f t="shared" si="3"/>
        <v>15</v>
      </c>
    </row>
    <row r="234" spans="2:8" x14ac:dyDescent="0.25">
      <c r="B234" s="3" t="s">
        <v>395</v>
      </c>
      <c r="C234" s="3" t="s">
        <v>155</v>
      </c>
      <c r="D234" s="3" t="s">
        <v>256</v>
      </c>
      <c r="E234" s="3" t="s">
        <v>33</v>
      </c>
      <c r="F234" s="3">
        <v>7</v>
      </c>
      <c r="G234" s="3">
        <v>0.5</v>
      </c>
      <c r="H234" s="4">
        <f t="shared" si="3"/>
        <v>3.5</v>
      </c>
    </row>
    <row r="235" spans="2:8" x14ac:dyDescent="0.25">
      <c r="B235" s="3" t="s">
        <v>395</v>
      </c>
      <c r="C235" s="3" t="s">
        <v>155</v>
      </c>
      <c r="D235" s="3" t="s">
        <v>257</v>
      </c>
      <c r="E235" s="3" t="s">
        <v>33</v>
      </c>
      <c r="F235" s="3">
        <v>20</v>
      </c>
      <c r="G235" s="3">
        <v>12</v>
      </c>
      <c r="H235" s="4">
        <f t="shared" si="3"/>
        <v>240</v>
      </c>
    </row>
    <row r="236" spans="2:8" x14ac:dyDescent="0.25">
      <c r="B236" s="3" t="s">
        <v>395</v>
      </c>
      <c r="C236" s="3" t="s">
        <v>155</v>
      </c>
      <c r="D236" s="3" t="s">
        <v>258</v>
      </c>
      <c r="E236" s="3" t="s">
        <v>33</v>
      </c>
      <c r="F236" s="3">
        <v>2</v>
      </c>
      <c r="G236" s="3">
        <v>5</v>
      </c>
      <c r="H236" s="4">
        <f t="shared" si="3"/>
        <v>10</v>
      </c>
    </row>
    <row r="237" spans="2:8" x14ac:dyDescent="0.25">
      <c r="B237" s="3" t="s">
        <v>395</v>
      </c>
      <c r="C237" s="3" t="s">
        <v>155</v>
      </c>
      <c r="D237" s="3" t="s">
        <v>259</v>
      </c>
      <c r="E237" s="3" t="s">
        <v>33</v>
      </c>
      <c r="F237" s="3">
        <v>12</v>
      </c>
      <c r="G237" s="3">
        <v>25</v>
      </c>
      <c r="H237" s="4">
        <f t="shared" si="3"/>
        <v>300</v>
      </c>
    </row>
    <row r="238" spans="2:8" x14ac:dyDescent="0.25">
      <c r="B238" s="3" t="s">
        <v>395</v>
      </c>
      <c r="C238" s="3" t="s">
        <v>155</v>
      </c>
      <c r="D238" s="3" t="s">
        <v>260</v>
      </c>
      <c r="E238" s="3" t="s">
        <v>33</v>
      </c>
      <c r="F238" s="3">
        <v>1</v>
      </c>
      <c r="G238" s="3">
        <v>30</v>
      </c>
      <c r="H238" s="4">
        <f t="shared" si="3"/>
        <v>30</v>
      </c>
    </row>
    <row r="239" spans="2:8" x14ac:dyDescent="0.25">
      <c r="B239" s="3" t="s">
        <v>395</v>
      </c>
      <c r="C239" s="3" t="s">
        <v>155</v>
      </c>
      <c r="D239" s="3" t="s">
        <v>261</v>
      </c>
      <c r="E239" s="3" t="s">
        <v>34</v>
      </c>
      <c r="F239" s="3">
        <v>1</v>
      </c>
      <c r="G239" s="3">
        <v>60</v>
      </c>
      <c r="H239" s="4">
        <f t="shared" si="3"/>
        <v>60</v>
      </c>
    </row>
    <row r="240" spans="2:8" x14ac:dyDescent="0.25">
      <c r="B240" s="3" t="s">
        <v>395</v>
      </c>
      <c r="C240" s="3" t="s">
        <v>155</v>
      </c>
      <c r="D240" s="3" t="s">
        <v>262</v>
      </c>
      <c r="E240" s="3" t="s">
        <v>34</v>
      </c>
      <c r="F240" s="3">
        <v>1</v>
      </c>
      <c r="G240" s="3">
        <v>16.8</v>
      </c>
      <c r="H240" s="4">
        <f t="shared" si="3"/>
        <v>16.8</v>
      </c>
    </row>
    <row r="241" spans="2:8" x14ac:dyDescent="0.25">
      <c r="B241" s="3" t="s">
        <v>395</v>
      </c>
      <c r="C241" s="3" t="s">
        <v>155</v>
      </c>
      <c r="D241" s="3" t="s">
        <v>263</v>
      </c>
      <c r="E241" s="3" t="s">
        <v>33</v>
      </c>
      <c r="F241" s="3">
        <v>1</v>
      </c>
      <c r="G241" s="3">
        <v>16.8</v>
      </c>
      <c r="H241" s="4">
        <f t="shared" si="3"/>
        <v>16.8</v>
      </c>
    </row>
    <row r="242" spans="2:8" x14ac:dyDescent="0.25">
      <c r="B242" s="3" t="s">
        <v>395</v>
      </c>
      <c r="C242" s="3" t="s">
        <v>155</v>
      </c>
      <c r="D242" s="3" t="s">
        <v>264</v>
      </c>
      <c r="E242" s="3" t="s">
        <v>33</v>
      </c>
      <c r="F242" s="3">
        <v>500</v>
      </c>
      <c r="G242" s="3">
        <v>0.12</v>
      </c>
      <c r="H242" s="4">
        <f t="shared" si="3"/>
        <v>60</v>
      </c>
    </row>
    <row r="243" spans="2:8" x14ac:dyDescent="0.25">
      <c r="B243" s="3" t="s">
        <v>395</v>
      </c>
      <c r="C243" s="3" t="s">
        <v>155</v>
      </c>
      <c r="D243" s="3" t="s">
        <v>265</v>
      </c>
      <c r="E243" s="3" t="s">
        <v>33</v>
      </c>
      <c r="F243" s="3">
        <v>30</v>
      </c>
      <c r="G243" s="3">
        <v>2.5</v>
      </c>
      <c r="H243" s="4">
        <f t="shared" si="3"/>
        <v>75</v>
      </c>
    </row>
    <row r="244" spans="2:8" x14ac:dyDescent="0.25">
      <c r="B244" s="3" t="s">
        <v>395</v>
      </c>
      <c r="C244" s="3" t="s">
        <v>155</v>
      </c>
      <c r="D244" s="3" t="s">
        <v>266</v>
      </c>
      <c r="E244" s="3" t="s">
        <v>33</v>
      </c>
      <c r="F244" s="3">
        <v>5</v>
      </c>
      <c r="G244" s="3">
        <v>5</v>
      </c>
      <c r="H244" s="4">
        <f t="shared" si="3"/>
        <v>25</v>
      </c>
    </row>
    <row r="245" spans="2:8" x14ac:dyDescent="0.25">
      <c r="B245" s="3" t="s">
        <v>395</v>
      </c>
      <c r="C245" s="3" t="s">
        <v>155</v>
      </c>
      <c r="D245" s="3" t="s">
        <v>267</v>
      </c>
      <c r="E245" s="3" t="s">
        <v>33</v>
      </c>
      <c r="F245" s="3">
        <v>3</v>
      </c>
      <c r="G245" s="3">
        <v>3</v>
      </c>
      <c r="H245" s="4">
        <f t="shared" si="3"/>
        <v>9</v>
      </c>
    </row>
    <row r="246" spans="2:8" x14ac:dyDescent="0.25">
      <c r="B246" s="3" t="s">
        <v>395</v>
      </c>
      <c r="C246" s="3" t="s">
        <v>155</v>
      </c>
      <c r="D246" s="3" t="s">
        <v>268</v>
      </c>
      <c r="E246" s="3" t="s">
        <v>33</v>
      </c>
      <c r="F246" s="3">
        <v>2</v>
      </c>
      <c r="G246" s="3">
        <v>10</v>
      </c>
      <c r="H246" s="4">
        <f t="shared" si="3"/>
        <v>20</v>
      </c>
    </row>
    <row r="247" spans="2:8" x14ac:dyDescent="0.25">
      <c r="B247" s="3" t="s">
        <v>395</v>
      </c>
      <c r="C247" s="3" t="s">
        <v>155</v>
      </c>
      <c r="D247" s="3" t="s">
        <v>269</v>
      </c>
      <c r="E247" s="3" t="s">
        <v>33</v>
      </c>
      <c r="F247" s="3">
        <v>2</v>
      </c>
      <c r="G247" s="3">
        <v>9</v>
      </c>
      <c r="H247" s="4">
        <f t="shared" si="3"/>
        <v>18</v>
      </c>
    </row>
    <row r="248" spans="2:8" x14ac:dyDescent="0.25">
      <c r="B248" s="3" t="s">
        <v>395</v>
      </c>
      <c r="C248" s="3" t="s">
        <v>155</v>
      </c>
      <c r="D248" s="3" t="s">
        <v>270</v>
      </c>
      <c r="E248" s="3" t="s">
        <v>33</v>
      </c>
      <c r="F248" s="3">
        <v>51</v>
      </c>
      <c r="G248" s="3">
        <v>0.7</v>
      </c>
      <c r="H248" s="4">
        <f t="shared" si="3"/>
        <v>35.699999999999996</v>
      </c>
    </row>
    <row r="249" spans="2:8" x14ac:dyDescent="0.25">
      <c r="B249" s="3" t="s">
        <v>395</v>
      </c>
      <c r="C249" s="3" t="s">
        <v>155</v>
      </c>
      <c r="D249" s="3" t="s">
        <v>271</v>
      </c>
      <c r="E249" s="3" t="s">
        <v>33</v>
      </c>
      <c r="F249" s="3">
        <v>65</v>
      </c>
      <c r="G249" s="3">
        <v>0.45</v>
      </c>
      <c r="H249" s="4">
        <f t="shared" si="3"/>
        <v>29.25</v>
      </c>
    </row>
    <row r="250" spans="2:8" x14ac:dyDescent="0.25">
      <c r="B250" s="3" t="s">
        <v>395</v>
      </c>
      <c r="C250" s="3" t="s">
        <v>155</v>
      </c>
      <c r="D250" s="3" t="s">
        <v>272</v>
      </c>
      <c r="E250" s="3" t="s">
        <v>33</v>
      </c>
      <c r="F250" s="3">
        <v>20</v>
      </c>
      <c r="G250" s="3">
        <v>0.3</v>
      </c>
      <c r="H250" s="4">
        <f t="shared" si="3"/>
        <v>6</v>
      </c>
    </row>
    <row r="251" spans="2:8" x14ac:dyDescent="0.25">
      <c r="B251" s="3" t="s">
        <v>395</v>
      </c>
      <c r="C251" s="3" t="s">
        <v>155</v>
      </c>
      <c r="D251" s="3" t="s">
        <v>273</v>
      </c>
      <c r="E251" s="3" t="s">
        <v>33</v>
      </c>
      <c r="F251" s="3">
        <v>15</v>
      </c>
      <c r="G251" s="3">
        <v>2</v>
      </c>
      <c r="H251" s="4">
        <f t="shared" si="3"/>
        <v>30</v>
      </c>
    </row>
    <row r="252" spans="2:8" x14ac:dyDescent="0.25">
      <c r="B252" s="3" t="s">
        <v>395</v>
      </c>
      <c r="C252" s="3" t="s">
        <v>155</v>
      </c>
      <c r="D252" s="3" t="s">
        <v>274</v>
      </c>
      <c r="E252" s="3" t="s">
        <v>33</v>
      </c>
      <c r="F252" s="3">
        <v>5</v>
      </c>
      <c r="G252" s="3">
        <v>12</v>
      </c>
      <c r="H252" s="4">
        <f t="shared" si="3"/>
        <v>60</v>
      </c>
    </row>
    <row r="253" spans="2:8" x14ac:dyDescent="0.25">
      <c r="B253" s="3" t="s">
        <v>395</v>
      </c>
      <c r="C253" s="3" t="s">
        <v>155</v>
      </c>
      <c r="D253" s="3" t="s">
        <v>275</v>
      </c>
      <c r="E253" s="3" t="s">
        <v>33</v>
      </c>
      <c r="F253" s="3">
        <v>20</v>
      </c>
      <c r="G253" s="3">
        <v>15</v>
      </c>
      <c r="H253" s="4">
        <f t="shared" si="3"/>
        <v>300</v>
      </c>
    </row>
    <row r="254" spans="2:8" x14ac:dyDescent="0.25">
      <c r="B254" s="3" t="s">
        <v>395</v>
      </c>
      <c r="C254" s="3" t="s">
        <v>155</v>
      </c>
      <c r="D254" s="3" t="s">
        <v>276</v>
      </c>
      <c r="E254" s="3" t="s">
        <v>33</v>
      </c>
      <c r="F254" s="3">
        <v>2</v>
      </c>
      <c r="G254" s="3">
        <v>30</v>
      </c>
      <c r="H254" s="4">
        <f t="shared" si="3"/>
        <v>60</v>
      </c>
    </row>
    <row r="255" spans="2:8" x14ac:dyDescent="0.25">
      <c r="B255" s="3" t="s">
        <v>395</v>
      </c>
      <c r="C255" s="3" t="s">
        <v>155</v>
      </c>
      <c r="D255" s="3" t="s">
        <v>277</v>
      </c>
      <c r="E255" s="3" t="s">
        <v>33</v>
      </c>
      <c r="F255" s="3">
        <v>8</v>
      </c>
      <c r="G255" s="3">
        <v>35</v>
      </c>
      <c r="H255" s="4">
        <f t="shared" si="3"/>
        <v>280</v>
      </c>
    </row>
    <row r="256" spans="2:8" x14ac:dyDescent="0.25">
      <c r="B256" s="3" t="s">
        <v>395</v>
      </c>
      <c r="C256" s="3" t="s">
        <v>155</v>
      </c>
      <c r="D256" s="3" t="s">
        <v>278</v>
      </c>
      <c r="E256" s="3" t="s">
        <v>33</v>
      </c>
      <c r="F256" s="3">
        <v>1</v>
      </c>
      <c r="G256" s="3">
        <v>2</v>
      </c>
      <c r="H256" s="4">
        <f t="shared" si="3"/>
        <v>2</v>
      </c>
    </row>
    <row r="257" spans="2:8" x14ac:dyDescent="0.25">
      <c r="B257" s="3" t="s">
        <v>395</v>
      </c>
      <c r="C257" s="3" t="s">
        <v>155</v>
      </c>
      <c r="D257" s="3" t="s">
        <v>279</v>
      </c>
      <c r="E257" s="3" t="s">
        <v>33</v>
      </c>
      <c r="F257" s="3">
        <v>2</v>
      </c>
      <c r="G257" s="3">
        <v>2</v>
      </c>
      <c r="H257" s="4">
        <f t="shared" si="3"/>
        <v>4</v>
      </c>
    </row>
    <row r="258" spans="2:8" x14ac:dyDescent="0.25">
      <c r="B258" s="3" t="s">
        <v>395</v>
      </c>
      <c r="C258" s="3" t="s">
        <v>155</v>
      </c>
      <c r="D258" s="3" t="s">
        <v>280</v>
      </c>
      <c r="E258" s="3" t="s">
        <v>33</v>
      </c>
      <c r="F258" s="3">
        <v>8</v>
      </c>
      <c r="G258" s="3">
        <v>45</v>
      </c>
      <c r="H258" s="4">
        <f t="shared" si="3"/>
        <v>360</v>
      </c>
    </row>
    <row r="259" spans="2:8" x14ac:dyDescent="0.25">
      <c r="B259" s="3" t="s">
        <v>395</v>
      </c>
      <c r="C259" s="3" t="s">
        <v>155</v>
      </c>
      <c r="D259" s="3" t="s">
        <v>281</v>
      </c>
      <c r="E259" s="3" t="s">
        <v>33</v>
      </c>
      <c r="F259" s="3">
        <v>6</v>
      </c>
      <c r="G259" s="3">
        <v>15</v>
      </c>
      <c r="H259" s="4">
        <f t="shared" si="3"/>
        <v>90</v>
      </c>
    </row>
    <row r="260" spans="2:8" x14ac:dyDescent="0.25">
      <c r="B260" s="3" t="s">
        <v>395</v>
      </c>
      <c r="C260" s="3" t="s">
        <v>155</v>
      </c>
      <c r="D260" s="3" t="s">
        <v>282</v>
      </c>
      <c r="E260" s="3" t="s">
        <v>33</v>
      </c>
      <c r="F260" s="3">
        <v>15</v>
      </c>
      <c r="G260" s="3">
        <v>2.75</v>
      </c>
      <c r="H260" s="4">
        <f t="shared" si="3"/>
        <v>41.25</v>
      </c>
    </row>
    <row r="261" spans="2:8" x14ac:dyDescent="0.25">
      <c r="B261" s="3" t="s">
        <v>395</v>
      </c>
      <c r="C261" s="3" t="s">
        <v>155</v>
      </c>
      <c r="D261" s="3" t="s">
        <v>283</v>
      </c>
      <c r="E261" s="3" t="s">
        <v>33</v>
      </c>
      <c r="F261" s="3">
        <v>10</v>
      </c>
      <c r="G261" s="3">
        <v>1.5</v>
      </c>
      <c r="H261" s="4">
        <f t="shared" ref="H261:H323" si="4">+F261*G261</f>
        <v>15</v>
      </c>
    </row>
    <row r="262" spans="2:8" x14ac:dyDescent="0.25">
      <c r="B262" s="3" t="s">
        <v>395</v>
      </c>
      <c r="C262" s="3" t="s">
        <v>155</v>
      </c>
      <c r="D262" s="3" t="s">
        <v>284</v>
      </c>
      <c r="E262" s="3" t="s">
        <v>34</v>
      </c>
      <c r="F262" s="3">
        <v>10</v>
      </c>
      <c r="G262" s="3">
        <v>2.5</v>
      </c>
      <c r="H262" s="4">
        <f t="shared" si="4"/>
        <v>25</v>
      </c>
    </row>
    <row r="263" spans="2:8" x14ac:dyDescent="0.25">
      <c r="B263" s="3" t="s">
        <v>395</v>
      </c>
      <c r="C263" s="3" t="s">
        <v>155</v>
      </c>
      <c r="D263" s="3" t="s">
        <v>285</v>
      </c>
      <c r="E263" s="3" t="s">
        <v>33</v>
      </c>
      <c r="F263" s="3">
        <v>15</v>
      </c>
      <c r="G263" s="3">
        <v>2.5</v>
      </c>
      <c r="H263" s="4">
        <f t="shared" si="4"/>
        <v>37.5</v>
      </c>
    </row>
    <row r="264" spans="2:8" x14ac:dyDescent="0.25">
      <c r="B264" s="3" t="s">
        <v>395</v>
      </c>
      <c r="C264" s="3" t="s">
        <v>155</v>
      </c>
      <c r="D264" s="3" t="s">
        <v>286</v>
      </c>
      <c r="E264" s="3" t="s">
        <v>33</v>
      </c>
      <c r="F264" s="3">
        <v>30</v>
      </c>
      <c r="G264" s="3">
        <v>0.55000000000000004</v>
      </c>
      <c r="H264" s="4">
        <f t="shared" si="4"/>
        <v>16.5</v>
      </c>
    </row>
    <row r="265" spans="2:8" x14ac:dyDescent="0.25">
      <c r="B265" s="3" t="s">
        <v>395</v>
      </c>
      <c r="C265" s="3" t="s">
        <v>155</v>
      </c>
      <c r="D265" s="3" t="s">
        <v>287</v>
      </c>
      <c r="E265" s="3" t="s">
        <v>33</v>
      </c>
      <c r="F265" s="3">
        <v>30</v>
      </c>
      <c r="G265" s="3">
        <v>0.55000000000000004</v>
      </c>
      <c r="H265" s="4">
        <f t="shared" si="4"/>
        <v>16.5</v>
      </c>
    </row>
    <row r="266" spans="2:8" x14ac:dyDescent="0.25">
      <c r="B266" s="3" t="s">
        <v>395</v>
      </c>
      <c r="C266" s="3" t="s">
        <v>155</v>
      </c>
      <c r="D266" s="3" t="s">
        <v>288</v>
      </c>
      <c r="E266" s="3" t="s">
        <v>33</v>
      </c>
      <c r="F266" s="3">
        <v>3</v>
      </c>
      <c r="G266" s="3">
        <v>25</v>
      </c>
      <c r="H266" s="4">
        <f t="shared" si="4"/>
        <v>75</v>
      </c>
    </row>
    <row r="267" spans="2:8" x14ac:dyDescent="0.25">
      <c r="B267" s="3" t="s">
        <v>395</v>
      </c>
      <c r="C267" s="3" t="s">
        <v>155</v>
      </c>
      <c r="D267" s="3" t="s">
        <v>289</v>
      </c>
      <c r="E267" s="3" t="s">
        <v>33</v>
      </c>
      <c r="F267" s="3">
        <v>2</v>
      </c>
      <c r="G267" s="3">
        <v>5</v>
      </c>
      <c r="H267" s="4">
        <f t="shared" si="4"/>
        <v>10</v>
      </c>
    </row>
    <row r="268" spans="2:8" x14ac:dyDescent="0.25">
      <c r="B268" s="3" t="s">
        <v>395</v>
      </c>
      <c r="C268" s="3" t="s">
        <v>155</v>
      </c>
      <c r="D268" s="3" t="s">
        <v>290</v>
      </c>
      <c r="E268" s="3" t="s">
        <v>33</v>
      </c>
      <c r="F268" s="3">
        <v>10</v>
      </c>
      <c r="G268" s="3">
        <v>1</v>
      </c>
      <c r="H268" s="4">
        <f t="shared" si="4"/>
        <v>10</v>
      </c>
    </row>
    <row r="269" spans="2:8" x14ac:dyDescent="0.25">
      <c r="B269" s="3" t="s">
        <v>395</v>
      </c>
      <c r="C269" s="3" t="s">
        <v>155</v>
      </c>
      <c r="D269" s="3" t="s">
        <v>291</v>
      </c>
      <c r="E269" s="3" t="s">
        <v>33</v>
      </c>
      <c r="F269" s="3">
        <v>10</v>
      </c>
      <c r="G269" s="3">
        <v>1</v>
      </c>
      <c r="H269" s="4">
        <f t="shared" si="4"/>
        <v>10</v>
      </c>
    </row>
    <row r="270" spans="2:8" x14ac:dyDescent="0.25">
      <c r="B270" s="3" t="s">
        <v>395</v>
      </c>
      <c r="C270" s="3" t="s">
        <v>155</v>
      </c>
      <c r="D270" s="3" t="s">
        <v>292</v>
      </c>
      <c r="E270" s="3" t="s">
        <v>33</v>
      </c>
      <c r="F270" s="3">
        <v>5</v>
      </c>
      <c r="G270" s="3">
        <v>60</v>
      </c>
      <c r="H270" s="4">
        <f t="shared" si="4"/>
        <v>300</v>
      </c>
    </row>
    <row r="271" spans="2:8" x14ac:dyDescent="0.25">
      <c r="B271" s="3" t="s">
        <v>395</v>
      </c>
      <c r="C271" s="3" t="s">
        <v>155</v>
      </c>
      <c r="D271" s="3" t="s">
        <v>293</v>
      </c>
      <c r="E271" s="3" t="s">
        <v>34</v>
      </c>
      <c r="F271" s="3">
        <v>12</v>
      </c>
      <c r="G271" s="3">
        <v>70</v>
      </c>
      <c r="H271" s="4">
        <f t="shared" si="4"/>
        <v>840</v>
      </c>
    </row>
    <row r="272" spans="2:8" x14ac:dyDescent="0.25">
      <c r="B272" s="3" t="s">
        <v>395</v>
      </c>
      <c r="C272" s="3" t="s">
        <v>155</v>
      </c>
      <c r="D272" s="3" t="s">
        <v>294</v>
      </c>
      <c r="E272" s="3" t="s">
        <v>34</v>
      </c>
      <c r="F272" s="3">
        <v>50</v>
      </c>
      <c r="G272" s="3">
        <v>5</v>
      </c>
      <c r="H272" s="4">
        <f t="shared" si="4"/>
        <v>250</v>
      </c>
    </row>
    <row r="273" spans="2:8" x14ac:dyDescent="0.25">
      <c r="B273" s="3" t="s">
        <v>395</v>
      </c>
      <c r="C273" s="3" t="s">
        <v>155</v>
      </c>
      <c r="D273" s="3" t="s">
        <v>295</v>
      </c>
      <c r="E273" s="3" t="s">
        <v>33</v>
      </c>
      <c r="F273" s="3">
        <v>10</v>
      </c>
      <c r="G273" s="3">
        <v>25</v>
      </c>
      <c r="H273" s="4">
        <f t="shared" si="4"/>
        <v>250</v>
      </c>
    </row>
    <row r="274" spans="2:8" x14ac:dyDescent="0.25">
      <c r="B274" s="3" t="s">
        <v>395</v>
      </c>
      <c r="C274" s="3" t="s">
        <v>155</v>
      </c>
      <c r="D274" s="3" t="s">
        <v>296</v>
      </c>
      <c r="E274" s="3" t="s">
        <v>33</v>
      </c>
      <c r="F274" s="3">
        <v>2</v>
      </c>
      <c r="G274" s="3">
        <v>12</v>
      </c>
      <c r="H274" s="4">
        <f t="shared" si="4"/>
        <v>24</v>
      </c>
    </row>
    <row r="275" spans="2:8" x14ac:dyDescent="0.25">
      <c r="B275" s="3" t="s">
        <v>395</v>
      </c>
      <c r="C275" s="3" t="s">
        <v>301</v>
      </c>
      <c r="D275" s="3" t="s">
        <v>297</v>
      </c>
      <c r="E275" s="3" t="s">
        <v>298</v>
      </c>
      <c r="F275" s="3">
        <v>800</v>
      </c>
      <c r="G275" s="3">
        <v>0.45</v>
      </c>
      <c r="H275" s="4">
        <f t="shared" si="4"/>
        <v>360</v>
      </c>
    </row>
    <row r="276" spans="2:8" x14ac:dyDescent="0.25">
      <c r="B276" s="3" t="s">
        <v>395</v>
      </c>
      <c r="C276" s="3" t="s">
        <v>301</v>
      </c>
      <c r="D276" s="3" t="s">
        <v>299</v>
      </c>
      <c r="E276" s="3" t="s">
        <v>298</v>
      </c>
      <c r="F276" s="3">
        <v>200</v>
      </c>
      <c r="G276" s="3">
        <v>0.7</v>
      </c>
      <c r="H276" s="4">
        <f t="shared" si="4"/>
        <v>140</v>
      </c>
    </row>
    <row r="277" spans="2:8" x14ac:dyDescent="0.25">
      <c r="B277" s="3" t="s">
        <v>395</v>
      </c>
      <c r="C277" s="3" t="s">
        <v>301</v>
      </c>
      <c r="D277" s="3" t="s">
        <v>300</v>
      </c>
      <c r="E277" s="3" t="s">
        <v>298</v>
      </c>
      <c r="F277" s="3">
        <v>100</v>
      </c>
      <c r="G277" s="3">
        <v>2.7</v>
      </c>
      <c r="H277" s="4">
        <f t="shared" si="4"/>
        <v>270</v>
      </c>
    </row>
    <row r="278" spans="2:8" x14ac:dyDescent="0.25">
      <c r="B278" s="3" t="s">
        <v>395</v>
      </c>
      <c r="C278" s="3" t="s">
        <v>302</v>
      </c>
      <c r="D278" s="3" t="s">
        <v>303</v>
      </c>
      <c r="E278" s="3" t="s">
        <v>36</v>
      </c>
      <c r="F278" s="3">
        <v>30</v>
      </c>
      <c r="G278" s="3">
        <v>9</v>
      </c>
      <c r="H278" s="4">
        <f t="shared" si="4"/>
        <v>270</v>
      </c>
    </row>
    <row r="279" spans="2:8" x14ac:dyDescent="0.25">
      <c r="B279" s="3" t="s">
        <v>395</v>
      </c>
      <c r="C279" s="3" t="s">
        <v>399</v>
      </c>
      <c r="D279" s="3" t="s">
        <v>304</v>
      </c>
      <c r="E279" s="3" t="s">
        <v>34</v>
      </c>
      <c r="F279" s="3">
        <v>2</v>
      </c>
      <c r="G279" s="3">
        <v>98</v>
      </c>
      <c r="H279" s="4">
        <f t="shared" si="4"/>
        <v>196</v>
      </c>
    </row>
    <row r="280" spans="2:8" x14ac:dyDescent="0.25">
      <c r="B280" s="3" t="s">
        <v>395</v>
      </c>
      <c r="C280" s="3" t="s">
        <v>399</v>
      </c>
      <c r="D280" s="3" t="s">
        <v>305</v>
      </c>
      <c r="E280" s="3" t="s">
        <v>33</v>
      </c>
      <c r="F280" s="3">
        <v>2</v>
      </c>
      <c r="G280" s="3">
        <v>1</v>
      </c>
      <c r="H280" s="4">
        <f t="shared" si="4"/>
        <v>2</v>
      </c>
    </row>
    <row r="281" spans="2:8" x14ac:dyDescent="0.25">
      <c r="B281" s="3" t="s">
        <v>395</v>
      </c>
      <c r="C281" s="3" t="s">
        <v>399</v>
      </c>
      <c r="D281" s="3" t="s">
        <v>306</v>
      </c>
      <c r="E281" s="3" t="s">
        <v>51</v>
      </c>
      <c r="F281" s="3">
        <v>30</v>
      </c>
      <c r="G281" s="3">
        <v>7</v>
      </c>
      <c r="H281" s="4">
        <f t="shared" si="4"/>
        <v>210</v>
      </c>
    </row>
    <row r="282" spans="2:8" x14ac:dyDescent="0.25">
      <c r="B282" s="3" t="s">
        <v>395</v>
      </c>
      <c r="C282" s="3" t="s">
        <v>399</v>
      </c>
      <c r="D282" s="3" t="s">
        <v>307</v>
      </c>
      <c r="E282" s="3" t="s">
        <v>47</v>
      </c>
      <c r="F282" s="3">
        <v>60</v>
      </c>
      <c r="G282" s="3">
        <v>1.7</v>
      </c>
      <c r="H282" s="4">
        <f t="shared" si="4"/>
        <v>102</v>
      </c>
    </row>
    <row r="283" spans="2:8" x14ac:dyDescent="0.25">
      <c r="B283" s="3" t="s">
        <v>395</v>
      </c>
      <c r="C283" s="3" t="s">
        <v>399</v>
      </c>
      <c r="D283" s="3" t="s">
        <v>308</v>
      </c>
      <c r="E283" s="3" t="s">
        <v>33</v>
      </c>
      <c r="F283" s="3">
        <v>16</v>
      </c>
      <c r="G283" s="3">
        <v>1.75</v>
      </c>
      <c r="H283" s="4">
        <f t="shared" si="4"/>
        <v>28</v>
      </c>
    </row>
    <row r="284" spans="2:8" x14ac:dyDescent="0.25">
      <c r="B284" s="3" t="s">
        <v>395</v>
      </c>
      <c r="C284" s="3" t="s">
        <v>399</v>
      </c>
      <c r="D284" s="3" t="s">
        <v>309</v>
      </c>
      <c r="E284" s="3" t="s">
        <v>79</v>
      </c>
      <c r="F284" s="3">
        <v>40</v>
      </c>
      <c r="G284" s="3">
        <v>0.3</v>
      </c>
      <c r="H284" s="4">
        <f t="shared" si="4"/>
        <v>12</v>
      </c>
    </row>
    <row r="285" spans="2:8" x14ac:dyDescent="0.25">
      <c r="B285" s="3" t="s">
        <v>395</v>
      </c>
      <c r="C285" s="3" t="s">
        <v>399</v>
      </c>
      <c r="D285" s="3" t="s">
        <v>310</v>
      </c>
      <c r="E285" s="3" t="s">
        <v>33</v>
      </c>
      <c r="F285" s="3">
        <v>5</v>
      </c>
      <c r="G285" s="3">
        <v>1.2</v>
      </c>
      <c r="H285" s="4">
        <f t="shared" si="4"/>
        <v>6</v>
      </c>
    </row>
    <row r="286" spans="2:8" x14ac:dyDescent="0.25">
      <c r="B286" s="3" t="s">
        <v>395</v>
      </c>
      <c r="C286" s="3" t="s">
        <v>399</v>
      </c>
      <c r="D286" s="3" t="s">
        <v>311</v>
      </c>
      <c r="E286" s="3" t="s">
        <v>34</v>
      </c>
      <c r="F286" s="3">
        <v>3</v>
      </c>
      <c r="G286" s="3">
        <v>32</v>
      </c>
      <c r="H286" s="4">
        <f t="shared" si="4"/>
        <v>96</v>
      </c>
    </row>
    <row r="287" spans="2:8" x14ac:dyDescent="0.25">
      <c r="B287" s="3" t="s">
        <v>395</v>
      </c>
      <c r="C287" s="3" t="s">
        <v>399</v>
      </c>
      <c r="D287" s="3" t="s">
        <v>312</v>
      </c>
      <c r="E287" s="3" t="s">
        <v>34</v>
      </c>
      <c r="F287" s="3">
        <v>15</v>
      </c>
      <c r="G287" s="3">
        <v>3.05</v>
      </c>
      <c r="H287" s="4">
        <f t="shared" si="4"/>
        <v>45.75</v>
      </c>
    </row>
    <row r="288" spans="2:8" x14ac:dyDescent="0.25">
      <c r="B288" s="3" t="s">
        <v>395</v>
      </c>
      <c r="C288" s="3" t="s">
        <v>399</v>
      </c>
      <c r="D288" s="3" t="s">
        <v>313</v>
      </c>
      <c r="E288" s="3" t="s">
        <v>34</v>
      </c>
      <c r="F288" s="3">
        <v>8</v>
      </c>
      <c r="G288" s="3">
        <v>16</v>
      </c>
      <c r="H288" s="4">
        <f t="shared" si="4"/>
        <v>128</v>
      </c>
    </row>
    <row r="289" spans="2:8" x14ac:dyDescent="0.25">
      <c r="B289" s="3" t="s">
        <v>395</v>
      </c>
      <c r="C289" s="3" t="s">
        <v>399</v>
      </c>
      <c r="D289" s="3" t="s">
        <v>314</v>
      </c>
      <c r="E289" s="3" t="s">
        <v>121</v>
      </c>
      <c r="F289" s="3">
        <v>37</v>
      </c>
      <c r="G289" s="3">
        <v>9.3000000000000007</v>
      </c>
      <c r="H289" s="4">
        <f t="shared" si="4"/>
        <v>344.1</v>
      </c>
    </row>
    <row r="290" spans="2:8" x14ac:dyDescent="0.25">
      <c r="B290" s="3" t="s">
        <v>395</v>
      </c>
      <c r="C290" s="3" t="s">
        <v>399</v>
      </c>
      <c r="D290" s="3" t="s">
        <v>315</v>
      </c>
      <c r="E290" s="3" t="s">
        <v>33</v>
      </c>
      <c r="F290" s="3">
        <v>20</v>
      </c>
      <c r="G290" s="3">
        <v>0.4</v>
      </c>
      <c r="H290" s="4">
        <f t="shared" si="4"/>
        <v>8</v>
      </c>
    </row>
    <row r="291" spans="2:8" x14ac:dyDescent="0.25">
      <c r="B291" s="3" t="s">
        <v>395</v>
      </c>
      <c r="C291" s="3" t="s">
        <v>399</v>
      </c>
      <c r="D291" s="3" t="s">
        <v>316</v>
      </c>
      <c r="E291" s="3" t="s">
        <v>34</v>
      </c>
      <c r="F291" s="3">
        <v>170</v>
      </c>
      <c r="G291" s="3">
        <v>0.7</v>
      </c>
      <c r="H291" s="4">
        <f t="shared" si="4"/>
        <v>118.99999999999999</v>
      </c>
    </row>
    <row r="292" spans="2:8" x14ac:dyDescent="0.25">
      <c r="B292" s="3" t="s">
        <v>395</v>
      </c>
      <c r="C292" s="3" t="s">
        <v>399</v>
      </c>
      <c r="D292" s="3" t="s">
        <v>317</v>
      </c>
      <c r="E292" s="3" t="s">
        <v>34</v>
      </c>
      <c r="F292" s="3">
        <v>2</v>
      </c>
      <c r="G292" s="3">
        <v>3.5</v>
      </c>
      <c r="H292" s="4">
        <f t="shared" si="4"/>
        <v>7</v>
      </c>
    </row>
    <row r="293" spans="2:8" x14ac:dyDescent="0.25">
      <c r="B293" s="3" t="s">
        <v>395</v>
      </c>
      <c r="C293" s="3" t="s">
        <v>399</v>
      </c>
      <c r="D293" s="3" t="s">
        <v>318</v>
      </c>
      <c r="E293" s="3" t="s">
        <v>34</v>
      </c>
      <c r="F293" s="3">
        <v>23</v>
      </c>
      <c r="G293" s="3">
        <v>1.2</v>
      </c>
      <c r="H293" s="4">
        <f t="shared" si="4"/>
        <v>27.599999999999998</v>
      </c>
    </row>
    <row r="294" spans="2:8" x14ac:dyDescent="0.25">
      <c r="B294" s="3" t="s">
        <v>395</v>
      </c>
      <c r="C294" s="3" t="s">
        <v>399</v>
      </c>
      <c r="D294" s="3" t="s">
        <v>319</v>
      </c>
      <c r="E294" s="3" t="s">
        <v>36</v>
      </c>
      <c r="F294" s="3">
        <v>3</v>
      </c>
      <c r="G294" s="3">
        <v>1.5</v>
      </c>
      <c r="H294" s="4">
        <f t="shared" si="4"/>
        <v>4.5</v>
      </c>
    </row>
    <row r="295" spans="2:8" x14ac:dyDescent="0.25">
      <c r="B295" s="3" t="s">
        <v>395</v>
      </c>
      <c r="C295" s="3" t="s">
        <v>399</v>
      </c>
      <c r="D295" s="3" t="s">
        <v>320</v>
      </c>
      <c r="E295" s="3" t="s">
        <v>33</v>
      </c>
      <c r="F295" s="3">
        <v>12</v>
      </c>
      <c r="G295" s="3">
        <v>7</v>
      </c>
      <c r="H295" s="4">
        <f t="shared" si="4"/>
        <v>84</v>
      </c>
    </row>
    <row r="296" spans="2:8" x14ac:dyDescent="0.25">
      <c r="B296" s="3" t="s">
        <v>395</v>
      </c>
      <c r="C296" s="3" t="s">
        <v>399</v>
      </c>
      <c r="D296" s="3" t="s">
        <v>321</v>
      </c>
      <c r="E296" s="3" t="s">
        <v>46</v>
      </c>
      <c r="F296" s="3">
        <v>35</v>
      </c>
      <c r="G296" s="3">
        <v>2.2000000000000002</v>
      </c>
      <c r="H296" s="4">
        <f t="shared" si="4"/>
        <v>77</v>
      </c>
    </row>
    <row r="297" spans="2:8" x14ac:dyDescent="0.25">
      <c r="B297" s="3" t="s">
        <v>395</v>
      </c>
      <c r="C297" s="3" t="s">
        <v>399</v>
      </c>
      <c r="D297" s="3" t="s">
        <v>322</v>
      </c>
      <c r="E297" s="3" t="s">
        <v>34</v>
      </c>
      <c r="F297" s="3">
        <v>180</v>
      </c>
      <c r="G297" s="3">
        <v>0.65</v>
      </c>
      <c r="H297" s="4">
        <f t="shared" si="4"/>
        <v>117</v>
      </c>
    </row>
    <row r="298" spans="2:8" x14ac:dyDescent="0.25">
      <c r="B298" s="3" t="s">
        <v>395</v>
      </c>
      <c r="C298" s="3" t="s">
        <v>399</v>
      </c>
      <c r="D298" s="3" t="s">
        <v>323</v>
      </c>
      <c r="E298" s="3" t="s">
        <v>35</v>
      </c>
      <c r="F298" s="3">
        <v>40</v>
      </c>
      <c r="G298" s="3">
        <v>3.2</v>
      </c>
      <c r="H298" s="4">
        <f t="shared" si="4"/>
        <v>128</v>
      </c>
    </row>
    <row r="299" spans="2:8" x14ac:dyDescent="0.25">
      <c r="B299" s="3" t="s">
        <v>395</v>
      </c>
      <c r="C299" s="3" t="s">
        <v>399</v>
      </c>
      <c r="D299" s="3" t="s">
        <v>324</v>
      </c>
      <c r="E299" s="3" t="s">
        <v>243</v>
      </c>
      <c r="F299" s="3">
        <v>4</v>
      </c>
      <c r="G299" s="3">
        <v>12</v>
      </c>
      <c r="H299" s="4">
        <f t="shared" si="4"/>
        <v>48</v>
      </c>
    </row>
    <row r="300" spans="2:8" x14ac:dyDescent="0.25">
      <c r="B300" s="3" t="s">
        <v>395</v>
      </c>
      <c r="C300" s="3" t="s">
        <v>399</v>
      </c>
      <c r="D300" s="3" t="s">
        <v>325</v>
      </c>
      <c r="E300" s="3" t="s">
        <v>243</v>
      </c>
      <c r="F300" s="3">
        <v>14</v>
      </c>
      <c r="G300" s="3">
        <v>1</v>
      </c>
      <c r="H300" s="4">
        <f t="shared" si="4"/>
        <v>14</v>
      </c>
    </row>
    <row r="301" spans="2:8" x14ac:dyDescent="0.25">
      <c r="B301" s="3" t="s">
        <v>395</v>
      </c>
      <c r="C301" s="3" t="s">
        <v>399</v>
      </c>
      <c r="D301" s="3" t="s">
        <v>326</v>
      </c>
      <c r="E301" s="3" t="s">
        <v>243</v>
      </c>
      <c r="F301" s="3">
        <v>10</v>
      </c>
      <c r="G301" s="3">
        <v>1</v>
      </c>
      <c r="H301" s="4">
        <f t="shared" si="4"/>
        <v>10</v>
      </c>
    </row>
    <row r="302" spans="2:8" x14ac:dyDescent="0.25">
      <c r="B302" s="3" t="s">
        <v>395</v>
      </c>
      <c r="C302" s="3" t="s">
        <v>399</v>
      </c>
      <c r="D302" s="3" t="s">
        <v>327</v>
      </c>
      <c r="E302" s="3" t="s">
        <v>243</v>
      </c>
      <c r="F302" s="3">
        <v>3</v>
      </c>
      <c r="G302" s="3">
        <v>1.5</v>
      </c>
      <c r="H302" s="4">
        <f t="shared" si="4"/>
        <v>4.5</v>
      </c>
    </row>
    <row r="303" spans="2:8" x14ac:dyDescent="0.25">
      <c r="B303" s="3" t="s">
        <v>395</v>
      </c>
      <c r="C303" s="3" t="s">
        <v>399</v>
      </c>
      <c r="D303" s="3" t="s">
        <v>328</v>
      </c>
      <c r="E303" s="3" t="s">
        <v>243</v>
      </c>
      <c r="F303" s="3">
        <v>30</v>
      </c>
      <c r="G303" s="3">
        <v>2</v>
      </c>
      <c r="H303" s="4">
        <f t="shared" si="4"/>
        <v>60</v>
      </c>
    </row>
    <row r="304" spans="2:8" x14ac:dyDescent="0.25">
      <c r="B304" s="3" t="s">
        <v>395</v>
      </c>
      <c r="C304" s="3" t="s">
        <v>399</v>
      </c>
      <c r="D304" s="3" t="s">
        <v>329</v>
      </c>
      <c r="E304" s="3" t="s">
        <v>243</v>
      </c>
      <c r="F304" s="3">
        <v>60</v>
      </c>
      <c r="G304" s="3">
        <v>0.46500000000000002</v>
      </c>
      <c r="H304" s="4">
        <f t="shared" si="4"/>
        <v>27.900000000000002</v>
      </c>
    </row>
    <row r="305" spans="2:8" x14ac:dyDescent="0.25">
      <c r="B305" s="3" t="s">
        <v>395</v>
      </c>
      <c r="C305" s="3" t="s">
        <v>399</v>
      </c>
      <c r="D305" s="3" t="s">
        <v>330</v>
      </c>
      <c r="E305" s="3" t="s">
        <v>243</v>
      </c>
      <c r="F305" s="3">
        <v>180</v>
      </c>
      <c r="G305" s="3">
        <v>0.38200000000000001</v>
      </c>
      <c r="H305" s="4">
        <f t="shared" si="4"/>
        <v>68.760000000000005</v>
      </c>
    </row>
    <row r="306" spans="2:8" x14ac:dyDescent="0.25">
      <c r="B306" s="3" t="s">
        <v>395</v>
      </c>
      <c r="C306" s="3" t="s">
        <v>399</v>
      </c>
      <c r="D306" s="3" t="s">
        <v>331</v>
      </c>
      <c r="E306" s="3" t="s">
        <v>243</v>
      </c>
      <c r="F306" s="3">
        <v>100</v>
      </c>
      <c r="G306" s="3">
        <v>0.59899999999999998</v>
      </c>
      <c r="H306" s="4">
        <f t="shared" si="4"/>
        <v>59.9</v>
      </c>
    </row>
    <row r="307" spans="2:8" x14ac:dyDescent="0.25">
      <c r="B307" s="3" t="s">
        <v>395</v>
      </c>
      <c r="C307" s="3" t="s">
        <v>399</v>
      </c>
      <c r="D307" s="3" t="s">
        <v>332</v>
      </c>
      <c r="E307" s="3" t="s">
        <v>243</v>
      </c>
      <c r="F307" s="3">
        <v>30</v>
      </c>
      <c r="G307" s="3">
        <v>0.65</v>
      </c>
      <c r="H307" s="4">
        <f t="shared" si="4"/>
        <v>19.5</v>
      </c>
    </row>
    <row r="308" spans="2:8" x14ac:dyDescent="0.25">
      <c r="B308" s="3" t="s">
        <v>395</v>
      </c>
      <c r="C308" s="3" t="s">
        <v>399</v>
      </c>
      <c r="D308" s="3" t="s">
        <v>333</v>
      </c>
      <c r="E308" s="3" t="s">
        <v>243</v>
      </c>
      <c r="F308" s="3">
        <v>100</v>
      </c>
      <c r="G308" s="3">
        <v>1.0049999999999999</v>
      </c>
      <c r="H308" s="4">
        <f t="shared" si="4"/>
        <v>100.49999999999999</v>
      </c>
    </row>
    <row r="309" spans="2:8" x14ac:dyDescent="0.25">
      <c r="B309" s="3" t="s">
        <v>395</v>
      </c>
      <c r="C309" s="3" t="s">
        <v>399</v>
      </c>
      <c r="D309" s="3" t="s">
        <v>334</v>
      </c>
      <c r="E309" s="3" t="s">
        <v>33</v>
      </c>
      <c r="F309" s="3">
        <v>180</v>
      </c>
      <c r="G309" s="3">
        <v>1.9</v>
      </c>
      <c r="H309" s="4">
        <f t="shared" si="4"/>
        <v>342</v>
      </c>
    </row>
    <row r="310" spans="2:8" x14ac:dyDescent="0.25">
      <c r="B310" s="3" t="s">
        <v>395</v>
      </c>
      <c r="C310" s="3" t="s">
        <v>399</v>
      </c>
      <c r="D310" s="3" t="s">
        <v>335</v>
      </c>
      <c r="E310" s="3" t="s">
        <v>33</v>
      </c>
      <c r="F310" s="3">
        <v>240</v>
      </c>
      <c r="G310" s="3">
        <v>1.609</v>
      </c>
      <c r="H310" s="4">
        <f t="shared" si="4"/>
        <v>386.15999999999997</v>
      </c>
    </row>
    <row r="311" spans="2:8" x14ac:dyDescent="0.25">
      <c r="B311" s="3" t="s">
        <v>395</v>
      </c>
      <c r="C311" s="3" t="s">
        <v>399</v>
      </c>
      <c r="D311" s="3" t="s">
        <v>336</v>
      </c>
      <c r="E311" s="3" t="s">
        <v>33</v>
      </c>
      <c r="F311" s="3">
        <v>150</v>
      </c>
      <c r="G311" s="3">
        <v>2.02</v>
      </c>
      <c r="H311" s="4">
        <f t="shared" si="4"/>
        <v>303</v>
      </c>
    </row>
    <row r="312" spans="2:8" x14ac:dyDescent="0.25">
      <c r="B312" s="3" t="s">
        <v>395</v>
      </c>
      <c r="C312" s="3" t="s">
        <v>399</v>
      </c>
      <c r="D312" s="3" t="s">
        <v>337</v>
      </c>
      <c r="E312" s="3" t="s">
        <v>33</v>
      </c>
      <c r="F312" s="3">
        <v>100</v>
      </c>
      <c r="G312" s="3">
        <v>3.76</v>
      </c>
      <c r="H312" s="4">
        <f t="shared" si="4"/>
        <v>376</v>
      </c>
    </row>
    <row r="313" spans="2:8" x14ac:dyDescent="0.25">
      <c r="B313" s="3" t="s">
        <v>395</v>
      </c>
      <c r="C313" s="3" t="s">
        <v>399</v>
      </c>
      <c r="D313" s="3" t="s">
        <v>338</v>
      </c>
      <c r="E313" s="3" t="s">
        <v>33</v>
      </c>
      <c r="F313" s="3">
        <v>40</v>
      </c>
      <c r="G313" s="3">
        <v>0.47499999999999998</v>
      </c>
      <c r="H313" s="4">
        <f t="shared" si="4"/>
        <v>19</v>
      </c>
    </row>
    <row r="314" spans="2:8" x14ac:dyDescent="0.25">
      <c r="B314" s="3" t="s">
        <v>395</v>
      </c>
      <c r="C314" s="3" t="s">
        <v>399</v>
      </c>
      <c r="D314" s="3" t="s">
        <v>339</v>
      </c>
      <c r="E314" s="3" t="s">
        <v>34</v>
      </c>
      <c r="F314" s="3">
        <v>5</v>
      </c>
      <c r="G314" s="3">
        <v>1</v>
      </c>
      <c r="H314" s="4">
        <f t="shared" si="4"/>
        <v>5</v>
      </c>
    </row>
    <row r="315" spans="2:8" x14ac:dyDescent="0.25">
      <c r="B315" s="3" t="s">
        <v>395</v>
      </c>
      <c r="C315" s="3" t="s">
        <v>399</v>
      </c>
      <c r="D315" s="3" t="s">
        <v>340</v>
      </c>
      <c r="E315" s="3" t="s">
        <v>33</v>
      </c>
      <c r="F315" s="3">
        <v>16</v>
      </c>
      <c r="G315" s="3">
        <v>0.65</v>
      </c>
      <c r="H315" s="4">
        <f t="shared" si="4"/>
        <v>10.4</v>
      </c>
    </row>
    <row r="316" spans="2:8" x14ac:dyDescent="0.25">
      <c r="B316" s="3" t="s">
        <v>395</v>
      </c>
      <c r="C316" s="3" t="s">
        <v>399</v>
      </c>
      <c r="D316" s="3" t="s">
        <v>341</v>
      </c>
      <c r="E316" s="3" t="s">
        <v>33</v>
      </c>
      <c r="F316" s="3">
        <v>20</v>
      </c>
      <c r="G316" s="3">
        <v>2</v>
      </c>
      <c r="H316" s="4">
        <f t="shared" si="4"/>
        <v>40</v>
      </c>
    </row>
    <row r="317" spans="2:8" x14ac:dyDescent="0.25">
      <c r="B317" s="3" t="s">
        <v>395</v>
      </c>
      <c r="C317" s="3" t="s">
        <v>399</v>
      </c>
      <c r="D317" s="3" t="s">
        <v>342</v>
      </c>
      <c r="E317" s="3" t="s">
        <v>33</v>
      </c>
      <c r="F317" s="3">
        <v>5</v>
      </c>
      <c r="G317" s="3">
        <v>2.5</v>
      </c>
      <c r="H317" s="4">
        <f t="shared" si="4"/>
        <v>12.5</v>
      </c>
    </row>
    <row r="318" spans="2:8" x14ac:dyDescent="0.25">
      <c r="B318" s="3" t="s">
        <v>395</v>
      </c>
      <c r="C318" s="3" t="s">
        <v>399</v>
      </c>
      <c r="D318" s="3" t="s">
        <v>343</v>
      </c>
      <c r="E318" s="3" t="s">
        <v>36</v>
      </c>
      <c r="F318" s="3">
        <v>10</v>
      </c>
      <c r="G318" s="3">
        <v>0.5</v>
      </c>
      <c r="H318" s="4">
        <f t="shared" si="4"/>
        <v>5</v>
      </c>
    </row>
    <row r="319" spans="2:8" x14ac:dyDescent="0.25">
      <c r="B319" s="3" t="s">
        <v>395</v>
      </c>
      <c r="C319" s="3" t="s">
        <v>399</v>
      </c>
      <c r="D319" s="3" t="s">
        <v>344</v>
      </c>
      <c r="E319" s="3" t="s">
        <v>36</v>
      </c>
      <c r="F319" s="3">
        <v>143</v>
      </c>
      <c r="G319" s="3">
        <v>0.6</v>
      </c>
      <c r="H319" s="4">
        <f t="shared" si="4"/>
        <v>85.8</v>
      </c>
    </row>
    <row r="320" spans="2:8" x14ac:dyDescent="0.25">
      <c r="B320" s="3" t="s">
        <v>395</v>
      </c>
      <c r="C320" s="3" t="s">
        <v>399</v>
      </c>
      <c r="D320" s="3" t="s">
        <v>345</v>
      </c>
      <c r="E320" s="3" t="s">
        <v>33</v>
      </c>
      <c r="F320" s="3">
        <v>10</v>
      </c>
      <c r="G320" s="3">
        <v>1.5</v>
      </c>
      <c r="H320" s="4">
        <f t="shared" si="4"/>
        <v>15</v>
      </c>
    </row>
    <row r="321" spans="2:8" x14ac:dyDescent="0.25">
      <c r="B321" s="3" t="s">
        <v>395</v>
      </c>
      <c r="C321" s="3" t="s">
        <v>399</v>
      </c>
      <c r="D321" s="3" t="s">
        <v>346</v>
      </c>
      <c r="E321" s="3" t="s">
        <v>36</v>
      </c>
      <c r="F321" s="3">
        <v>10</v>
      </c>
      <c r="G321" s="3">
        <v>0.02</v>
      </c>
      <c r="H321" s="4">
        <f t="shared" si="4"/>
        <v>0.2</v>
      </c>
    </row>
    <row r="322" spans="2:8" x14ac:dyDescent="0.25">
      <c r="B322" s="3" t="s">
        <v>395</v>
      </c>
      <c r="C322" s="3" t="s">
        <v>399</v>
      </c>
      <c r="D322" s="3" t="s">
        <v>347</v>
      </c>
      <c r="E322" s="3" t="s">
        <v>46</v>
      </c>
      <c r="F322" s="3">
        <v>4</v>
      </c>
      <c r="G322" s="3">
        <v>4</v>
      </c>
      <c r="H322" s="4">
        <f t="shared" si="4"/>
        <v>16</v>
      </c>
    </row>
    <row r="323" spans="2:8" x14ac:dyDescent="0.25">
      <c r="B323" s="3" t="s">
        <v>395</v>
      </c>
      <c r="C323" s="3" t="s">
        <v>399</v>
      </c>
      <c r="D323" s="3" t="s">
        <v>348</v>
      </c>
      <c r="E323" s="3" t="s">
        <v>79</v>
      </c>
      <c r="F323" s="3">
        <v>17</v>
      </c>
      <c r="G323" s="3">
        <v>1.65</v>
      </c>
      <c r="H323" s="4">
        <f t="shared" si="4"/>
        <v>28.049999999999997</v>
      </c>
    </row>
    <row r="324" spans="2:8" x14ac:dyDescent="0.25">
      <c r="B324" s="3" t="s">
        <v>395</v>
      </c>
      <c r="C324" s="3" t="s">
        <v>399</v>
      </c>
      <c r="D324" s="3" t="s">
        <v>349</v>
      </c>
      <c r="E324" s="3" t="s">
        <v>33</v>
      </c>
      <c r="F324" s="3">
        <v>20</v>
      </c>
      <c r="G324" s="3">
        <v>3.2</v>
      </c>
      <c r="H324" s="4">
        <f t="shared" ref="H324:H382" si="5">+F324*G324</f>
        <v>64</v>
      </c>
    </row>
    <row r="325" spans="2:8" x14ac:dyDescent="0.25">
      <c r="B325" s="3" t="s">
        <v>395</v>
      </c>
      <c r="C325" s="3" t="s">
        <v>399</v>
      </c>
      <c r="D325" s="3" t="s">
        <v>350</v>
      </c>
      <c r="E325" s="3" t="s">
        <v>35</v>
      </c>
      <c r="F325" s="3">
        <v>3</v>
      </c>
      <c r="G325" s="3">
        <v>1</v>
      </c>
      <c r="H325" s="4">
        <f t="shared" si="5"/>
        <v>3</v>
      </c>
    </row>
    <row r="326" spans="2:8" x14ac:dyDescent="0.25">
      <c r="B326" s="3" t="s">
        <v>395</v>
      </c>
      <c r="C326" s="3" t="s">
        <v>399</v>
      </c>
      <c r="D326" s="3" t="s">
        <v>351</v>
      </c>
      <c r="E326" s="3" t="s">
        <v>35</v>
      </c>
      <c r="F326" s="3">
        <v>30</v>
      </c>
      <c r="G326" s="3">
        <v>3.4</v>
      </c>
      <c r="H326" s="4">
        <f t="shared" si="5"/>
        <v>102</v>
      </c>
    </row>
    <row r="327" spans="2:8" x14ac:dyDescent="0.25">
      <c r="B327" s="3" t="s">
        <v>395</v>
      </c>
      <c r="C327" s="3" t="s">
        <v>399</v>
      </c>
      <c r="D327" s="3" t="s">
        <v>352</v>
      </c>
      <c r="E327" s="3" t="s">
        <v>243</v>
      </c>
      <c r="F327" s="3">
        <v>5</v>
      </c>
      <c r="G327" s="3">
        <v>0.5</v>
      </c>
      <c r="H327" s="4">
        <f t="shared" si="5"/>
        <v>2.5</v>
      </c>
    </row>
    <row r="328" spans="2:8" x14ac:dyDescent="0.25">
      <c r="B328" s="3" t="s">
        <v>395</v>
      </c>
      <c r="C328" s="3" t="s">
        <v>399</v>
      </c>
      <c r="D328" s="3" t="s">
        <v>353</v>
      </c>
      <c r="E328" s="3" t="s">
        <v>33</v>
      </c>
      <c r="F328" s="3">
        <v>4</v>
      </c>
      <c r="G328" s="3">
        <v>5</v>
      </c>
      <c r="H328" s="4">
        <f t="shared" si="5"/>
        <v>20</v>
      </c>
    </row>
    <row r="329" spans="2:8" x14ac:dyDescent="0.25">
      <c r="B329" s="3" t="s">
        <v>395</v>
      </c>
      <c r="C329" s="3" t="s">
        <v>399</v>
      </c>
      <c r="D329" s="3" t="s">
        <v>354</v>
      </c>
      <c r="E329" s="3" t="s">
        <v>79</v>
      </c>
      <c r="F329" s="3">
        <v>30</v>
      </c>
      <c r="G329" s="3">
        <v>0.65</v>
      </c>
      <c r="H329" s="4">
        <f t="shared" si="5"/>
        <v>19.5</v>
      </c>
    </row>
    <row r="330" spans="2:8" x14ac:dyDescent="0.25">
      <c r="B330" s="3" t="s">
        <v>395</v>
      </c>
      <c r="C330" s="3" t="s">
        <v>399</v>
      </c>
      <c r="D330" s="3" t="s">
        <v>355</v>
      </c>
      <c r="E330" s="3" t="s">
        <v>33</v>
      </c>
      <c r="F330" s="3">
        <v>150</v>
      </c>
      <c r="G330" s="3">
        <v>0.6</v>
      </c>
      <c r="H330" s="4">
        <f t="shared" si="5"/>
        <v>90</v>
      </c>
    </row>
    <row r="331" spans="2:8" x14ac:dyDescent="0.25">
      <c r="B331" s="3" t="s">
        <v>395</v>
      </c>
      <c r="C331" s="3" t="s">
        <v>399</v>
      </c>
      <c r="D331" s="3" t="s">
        <v>356</v>
      </c>
      <c r="E331" s="3" t="s">
        <v>33</v>
      </c>
      <c r="F331" s="3">
        <v>150</v>
      </c>
      <c r="G331" s="3">
        <v>2.5</v>
      </c>
      <c r="H331" s="4">
        <f t="shared" si="5"/>
        <v>375</v>
      </c>
    </row>
    <row r="332" spans="2:8" x14ac:dyDescent="0.25">
      <c r="B332" s="3" t="s">
        <v>395</v>
      </c>
      <c r="C332" s="3" t="s">
        <v>399</v>
      </c>
      <c r="D332" s="3" t="s">
        <v>357</v>
      </c>
      <c r="E332" s="3" t="s">
        <v>34</v>
      </c>
      <c r="F332" s="3">
        <v>100</v>
      </c>
      <c r="G332" s="3">
        <v>0.4</v>
      </c>
      <c r="H332" s="4">
        <f t="shared" si="5"/>
        <v>40</v>
      </c>
    </row>
    <row r="333" spans="2:8" x14ac:dyDescent="0.25">
      <c r="B333" s="3" t="s">
        <v>395</v>
      </c>
      <c r="C333" s="3" t="s">
        <v>399</v>
      </c>
      <c r="D333" s="3" t="s">
        <v>358</v>
      </c>
      <c r="E333" s="3" t="s">
        <v>34</v>
      </c>
      <c r="F333" s="3">
        <v>20</v>
      </c>
      <c r="G333" s="3">
        <v>0.5</v>
      </c>
      <c r="H333" s="4">
        <f t="shared" si="5"/>
        <v>10</v>
      </c>
    </row>
    <row r="334" spans="2:8" x14ac:dyDescent="0.25">
      <c r="B334" s="3" t="s">
        <v>395</v>
      </c>
      <c r="C334" s="3" t="s">
        <v>399</v>
      </c>
      <c r="D334" s="3" t="s">
        <v>359</v>
      </c>
      <c r="E334" s="3" t="s">
        <v>36</v>
      </c>
      <c r="F334" s="3">
        <v>2</v>
      </c>
      <c r="G334" s="3">
        <v>7</v>
      </c>
      <c r="H334" s="4">
        <f t="shared" si="5"/>
        <v>14</v>
      </c>
    </row>
    <row r="335" spans="2:8" x14ac:dyDescent="0.25">
      <c r="B335" s="3" t="s">
        <v>395</v>
      </c>
      <c r="C335" s="3" t="s">
        <v>399</v>
      </c>
      <c r="D335" s="3" t="s">
        <v>360</v>
      </c>
      <c r="E335" s="3" t="s">
        <v>34</v>
      </c>
      <c r="F335" s="3">
        <v>4</v>
      </c>
      <c r="G335" s="3">
        <v>1</v>
      </c>
      <c r="H335" s="4">
        <f t="shared" si="5"/>
        <v>4</v>
      </c>
    </row>
    <row r="336" spans="2:8" x14ac:dyDescent="0.25">
      <c r="B336" s="3" t="s">
        <v>395</v>
      </c>
      <c r="C336" s="3" t="s">
        <v>399</v>
      </c>
      <c r="D336" s="3" t="s">
        <v>361</v>
      </c>
      <c r="E336" s="3" t="s">
        <v>34</v>
      </c>
      <c r="F336" s="3">
        <v>6</v>
      </c>
      <c r="G336" s="3">
        <v>1</v>
      </c>
      <c r="H336" s="4">
        <f t="shared" si="5"/>
        <v>6</v>
      </c>
    </row>
    <row r="337" spans="2:8" x14ac:dyDescent="0.25">
      <c r="B337" s="3" t="s">
        <v>395</v>
      </c>
      <c r="C337" s="3" t="s">
        <v>399</v>
      </c>
      <c r="D337" s="3" t="s">
        <v>362</v>
      </c>
      <c r="E337" s="3" t="s">
        <v>34</v>
      </c>
      <c r="F337" s="3">
        <v>130</v>
      </c>
      <c r="G337" s="3">
        <v>0.15</v>
      </c>
      <c r="H337" s="4">
        <f t="shared" si="5"/>
        <v>19.5</v>
      </c>
    </row>
    <row r="338" spans="2:8" x14ac:dyDescent="0.25">
      <c r="B338" s="3" t="s">
        <v>395</v>
      </c>
      <c r="C338" s="3" t="s">
        <v>399</v>
      </c>
      <c r="D338" s="3" t="s">
        <v>363</v>
      </c>
      <c r="E338" s="3" t="s">
        <v>34</v>
      </c>
      <c r="F338" s="3">
        <v>10</v>
      </c>
      <c r="G338" s="3">
        <v>0.5</v>
      </c>
      <c r="H338" s="4">
        <f t="shared" si="5"/>
        <v>5</v>
      </c>
    </row>
    <row r="339" spans="2:8" x14ac:dyDescent="0.25">
      <c r="B339" s="3" t="s">
        <v>395</v>
      </c>
      <c r="C339" s="3" t="s">
        <v>399</v>
      </c>
      <c r="D339" s="3" t="s">
        <v>364</v>
      </c>
      <c r="E339" s="3" t="s">
        <v>34</v>
      </c>
      <c r="F339" s="3">
        <v>20</v>
      </c>
      <c r="G339" s="3">
        <v>7.5</v>
      </c>
      <c r="H339" s="4">
        <f t="shared" si="5"/>
        <v>150</v>
      </c>
    </row>
    <row r="340" spans="2:8" x14ac:dyDescent="0.25">
      <c r="B340" s="3" t="s">
        <v>395</v>
      </c>
      <c r="C340" s="3" t="s">
        <v>399</v>
      </c>
      <c r="D340" s="3" t="s">
        <v>365</v>
      </c>
      <c r="E340" s="3" t="s">
        <v>33</v>
      </c>
      <c r="F340" s="3">
        <v>103</v>
      </c>
      <c r="G340" s="3">
        <v>1.8</v>
      </c>
      <c r="H340" s="4">
        <f t="shared" si="5"/>
        <v>185.4</v>
      </c>
    </row>
    <row r="341" spans="2:8" x14ac:dyDescent="0.25">
      <c r="B341" s="3" t="s">
        <v>395</v>
      </c>
      <c r="C341" s="3" t="s">
        <v>399</v>
      </c>
      <c r="D341" s="3" t="s">
        <v>366</v>
      </c>
      <c r="E341" s="3" t="s">
        <v>33</v>
      </c>
      <c r="F341" s="3">
        <v>1</v>
      </c>
      <c r="G341" s="3">
        <v>2.2000000000000002</v>
      </c>
      <c r="H341" s="4">
        <f t="shared" si="5"/>
        <v>2.2000000000000002</v>
      </c>
    </row>
    <row r="342" spans="2:8" x14ac:dyDescent="0.25">
      <c r="B342" s="3" t="s">
        <v>395</v>
      </c>
      <c r="C342" s="3" t="s">
        <v>399</v>
      </c>
      <c r="D342" s="3" t="s">
        <v>367</v>
      </c>
      <c r="E342" s="3" t="s">
        <v>47</v>
      </c>
      <c r="F342" s="3">
        <v>1</v>
      </c>
      <c r="G342" s="3">
        <v>1.5</v>
      </c>
      <c r="H342" s="4">
        <f t="shared" si="5"/>
        <v>1.5</v>
      </c>
    </row>
    <row r="343" spans="2:8" x14ac:dyDescent="0.25">
      <c r="B343" s="3" t="s">
        <v>395</v>
      </c>
      <c r="C343" s="3" t="s">
        <v>399</v>
      </c>
      <c r="D343" s="3" t="s">
        <v>368</v>
      </c>
      <c r="E343" s="3" t="s">
        <v>34</v>
      </c>
      <c r="F343" s="3">
        <v>10</v>
      </c>
      <c r="G343" s="3">
        <v>3.5</v>
      </c>
      <c r="H343" s="4">
        <f t="shared" si="5"/>
        <v>35</v>
      </c>
    </row>
    <row r="344" spans="2:8" x14ac:dyDescent="0.25">
      <c r="B344" s="3" t="s">
        <v>395</v>
      </c>
      <c r="C344" s="3" t="s">
        <v>399</v>
      </c>
      <c r="D344" s="3" t="s">
        <v>369</v>
      </c>
      <c r="E344" s="3" t="s">
        <v>34</v>
      </c>
      <c r="F344" s="3">
        <v>40</v>
      </c>
      <c r="G344" s="3">
        <v>0.75</v>
      </c>
      <c r="H344" s="4">
        <f t="shared" si="5"/>
        <v>30</v>
      </c>
    </row>
    <row r="345" spans="2:8" x14ac:dyDescent="0.25">
      <c r="B345" s="3" t="s">
        <v>395</v>
      </c>
      <c r="C345" s="3" t="s">
        <v>399</v>
      </c>
      <c r="D345" s="3" t="s">
        <v>370</v>
      </c>
      <c r="E345" s="3" t="s">
        <v>33</v>
      </c>
      <c r="F345" s="3">
        <v>100</v>
      </c>
      <c r="G345" s="3">
        <v>0.89</v>
      </c>
      <c r="H345" s="4">
        <f t="shared" si="5"/>
        <v>89</v>
      </c>
    </row>
    <row r="346" spans="2:8" x14ac:dyDescent="0.25">
      <c r="B346" s="3" t="s">
        <v>395</v>
      </c>
      <c r="C346" s="3" t="s">
        <v>399</v>
      </c>
      <c r="D346" s="3" t="s">
        <v>371</v>
      </c>
      <c r="E346" s="3" t="s">
        <v>33</v>
      </c>
      <c r="F346" s="3">
        <v>2</v>
      </c>
      <c r="G346" s="3">
        <v>1</v>
      </c>
      <c r="H346" s="4">
        <f t="shared" si="5"/>
        <v>2</v>
      </c>
    </row>
    <row r="347" spans="2:8" x14ac:dyDescent="0.25">
      <c r="B347" s="3" t="s">
        <v>395</v>
      </c>
      <c r="C347" s="3" t="s">
        <v>399</v>
      </c>
      <c r="D347" s="3" t="s">
        <v>372</v>
      </c>
      <c r="E347" s="3" t="s">
        <v>36</v>
      </c>
      <c r="F347" s="3">
        <v>30</v>
      </c>
      <c r="G347" s="3">
        <v>2.2000000000000002</v>
      </c>
      <c r="H347" s="4">
        <f t="shared" si="5"/>
        <v>66</v>
      </c>
    </row>
    <row r="348" spans="2:8" x14ac:dyDescent="0.25">
      <c r="B348" s="3" t="s">
        <v>395</v>
      </c>
      <c r="C348" s="3" t="s">
        <v>399</v>
      </c>
      <c r="D348" s="3" t="s">
        <v>373</v>
      </c>
      <c r="E348" s="3" t="s">
        <v>33</v>
      </c>
      <c r="F348" s="3">
        <v>240</v>
      </c>
      <c r="G348" s="3">
        <v>0.5</v>
      </c>
      <c r="H348" s="4">
        <f t="shared" si="5"/>
        <v>120</v>
      </c>
    </row>
    <row r="349" spans="2:8" x14ac:dyDescent="0.25">
      <c r="B349" s="3" t="s">
        <v>395</v>
      </c>
      <c r="C349" s="3" t="s">
        <v>399</v>
      </c>
      <c r="D349" s="3" t="s">
        <v>374</v>
      </c>
      <c r="E349" s="3" t="s">
        <v>34</v>
      </c>
      <c r="F349" s="3">
        <v>180</v>
      </c>
      <c r="G349" s="3">
        <v>0.65</v>
      </c>
      <c r="H349" s="4">
        <f t="shared" si="5"/>
        <v>117</v>
      </c>
    </row>
    <row r="350" spans="2:8" x14ac:dyDescent="0.25">
      <c r="B350" s="3" t="s">
        <v>395</v>
      </c>
      <c r="C350" s="3" t="s">
        <v>399</v>
      </c>
      <c r="D350" s="3" t="s">
        <v>375</v>
      </c>
      <c r="E350" s="3" t="s">
        <v>33</v>
      </c>
      <c r="F350" s="3">
        <v>15</v>
      </c>
      <c r="G350" s="3">
        <v>2.5499999999999998</v>
      </c>
      <c r="H350" s="4">
        <f t="shared" si="5"/>
        <v>38.25</v>
      </c>
    </row>
    <row r="351" spans="2:8" x14ac:dyDescent="0.25">
      <c r="B351" s="3" t="s">
        <v>395</v>
      </c>
      <c r="C351" s="3" t="s">
        <v>399</v>
      </c>
      <c r="D351" s="3" t="s">
        <v>376</v>
      </c>
      <c r="E351" s="3" t="s">
        <v>34</v>
      </c>
      <c r="F351" s="3">
        <v>15</v>
      </c>
      <c r="G351" s="3">
        <v>2.5499999999999998</v>
      </c>
      <c r="H351" s="4">
        <f t="shared" si="5"/>
        <v>38.25</v>
      </c>
    </row>
    <row r="352" spans="2:8" x14ac:dyDescent="0.25">
      <c r="B352" s="3" t="s">
        <v>395</v>
      </c>
      <c r="C352" s="3" t="s">
        <v>399</v>
      </c>
      <c r="D352" s="3" t="s">
        <v>377</v>
      </c>
      <c r="E352" s="3" t="s">
        <v>34</v>
      </c>
      <c r="F352" s="3">
        <v>850</v>
      </c>
      <c r="G352" s="3">
        <v>1.2</v>
      </c>
      <c r="H352" s="4">
        <f t="shared" si="5"/>
        <v>1020</v>
      </c>
    </row>
    <row r="353" spans="2:8" x14ac:dyDescent="0.25">
      <c r="B353" s="3" t="s">
        <v>395</v>
      </c>
      <c r="C353" s="3" t="s">
        <v>399</v>
      </c>
      <c r="D353" s="3" t="s">
        <v>378</v>
      </c>
      <c r="E353" s="3" t="s">
        <v>298</v>
      </c>
      <c r="F353" s="3">
        <v>43</v>
      </c>
      <c r="G353" s="3">
        <v>1.5</v>
      </c>
      <c r="H353" s="4">
        <f t="shared" si="5"/>
        <v>64.5</v>
      </c>
    </row>
    <row r="354" spans="2:8" x14ac:dyDescent="0.25">
      <c r="B354" s="3" t="s">
        <v>395</v>
      </c>
      <c r="C354" s="3" t="s">
        <v>399</v>
      </c>
      <c r="D354" s="3" t="s">
        <v>379</v>
      </c>
      <c r="E354" s="3" t="s">
        <v>47</v>
      </c>
      <c r="F354" s="3">
        <v>3</v>
      </c>
      <c r="G354" s="3">
        <v>1.5</v>
      </c>
      <c r="H354" s="4">
        <f t="shared" si="5"/>
        <v>4.5</v>
      </c>
    </row>
    <row r="355" spans="2:8" x14ac:dyDescent="0.25">
      <c r="B355" s="3" t="s">
        <v>395</v>
      </c>
      <c r="C355" s="3" t="s">
        <v>399</v>
      </c>
      <c r="D355" s="3" t="s">
        <v>380</v>
      </c>
      <c r="E355" s="3" t="s">
        <v>33</v>
      </c>
      <c r="F355" s="3">
        <v>10</v>
      </c>
      <c r="G355" s="3">
        <v>0.5</v>
      </c>
      <c r="H355" s="4">
        <f t="shared" si="5"/>
        <v>5</v>
      </c>
    </row>
    <row r="356" spans="2:8" x14ac:dyDescent="0.25">
      <c r="B356" s="3" t="s">
        <v>395</v>
      </c>
      <c r="C356" s="3" t="s">
        <v>399</v>
      </c>
      <c r="D356" s="3" t="s">
        <v>381</v>
      </c>
      <c r="E356" s="3" t="s">
        <v>51</v>
      </c>
      <c r="F356" s="3">
        <v>30</v>
      </c>
      <c r="G356" s="3">
        <v>3</v>
      </c>
      <c r="H356" s="4">
        <f t="shared" si="5"/>
        <v>90</v>
      </c>
    </row>
    <row r="357" spans="2:8" x14ac:dyDescent="0.25">
      <c r="B357" s="3" t="s">
        <v>395</v>
      </c>
      <c r="C357" s="3" t="s">
        <v>399</v>
      </c>
      <c r="D357" s="3" t="s">
        <v>382</v>
      </c>
      <c r="E357" s="3" t="s">
        <v>51</v>
      </c>
      <c r="F357" s="3">
        <v>20</v>
      </c>
      <c r="G357" s="3">
        <v>0.3</v>
      </c>
      <c r="H357" s="4">
        <f t="shared" si="5"/>
        <v>6</v>
      </c>
    </row>
    <row r="358" spans="2:8" x14ac:dyDescent="0.25">
      <c r="B358" s="3" t="s">
        <v>395</v>
      </c>
      <c r="C358" s="3" t="s">
        <v>399</v>
      </c>
      <c r="D358" s="3" t="s">
        <v>383</v>
      </c>
      <c r="E358" s="3" t="s">
        <v>36</v>
      </c>
      <c r="F358" s="3">
        <v>10</v>
      </c>
      <c r="G358" s="3">
        <v>0.45</v>
      </c>
      <c r="H358" s="4">
        <f t="shared" si="5"/>
        <v>4.5</v>
      </c>
    </row>
    <row r="359" spans="2:8" x14ac:dyDescent="0.25">
      <c r="B359" s="3" t="s">
        <v>395</v>
      </c>
      <c r="C359" s="3" t="s">
        <v>399</v>
      </c>
      <c r="D359" s="3" t="s">
        <v>384</v>
      </c>
      <c r="E359" s="3" t="s">
        <v>34</v>
      </c>
      <c r="F359" s="3">
        <v>7</v>
      </c>
      <c r="G359" s="3">
        <v>135</v>
      </c>
      <c r="H359" s="4">
        <f t="shared" si="5"/>
        <v>945</v>
      </c>
    </row>
    <row r="360" spans="2:8" x14ac:dyDescent="0.25">
      <c r="B360" s="3" t="s">
        <v>395</v>
      </c>
      <c r="C360" s="3" t="s">
        <v>399</v>
      </c>
      <c r="D360" s="3" t="s">
        <v>385</v>
      </c>
      <c r="E360" s="3" t="s">
        <v>79</v>
      </c>
      <c r="F360" s="3">
        <v>15</v>
      </c>
      <c r="G360" s="3">
        <v>1.5</v>
      </c>
      <c r="H360" s="4">
        <f t="shared" si="5"/>
        <v>22.5</v>
      </c>
    </row>
    <row r="361" spans="2:8" x14ac:dyDescent="0.25">
      <c r="B361" s="3" t="s">
        <v>395</v>
      </c>
      <c r="C361" s="3" t="s">
        <v>399</v>
      </c>
      <c r="D361" s="3" t="s">
        <v>386</v>
      </c>
      <c r="E361" s="3" t="s">
        <v>33</v>
      </c>
      <c r="F361" s="3">
        <v>16</v>
      </c>
      <c r="G361" s="3">
        <v>43</v>
      </c>
      <c r="H361" s="4">
        <f t="shared" si="5"/>
        <v>688</v>
      </c>
    </row>
    <row r="362" spans="2:8" x14ac:dyDescent="0.25">
      <c r="B362" s="3" t="s">
        <v>395</v>
      </c>
      <c r="C362" s="3" t="s">
        <v>399</v>
      </c>
      <c r="D362" s="3" t="s">
        <v>387</v>
      </c>
      <c r="E362" s="3" t="s">
        <v>33</v>
      </c>
      <c r="F362" s="3">
        <v>8</v>
      </c>
      <c r="G362" s="3">
        <v>47</v>
      </c>
      <c r="H362" s="4">
        <f t="shared" si="5"/>
        <v>376</v>
      </c>
    </row>
    <row r="363" spans="2:8" x14ac:dyDescent="0.25">
      <c r="B363" s="3" t="s">
        <v>395</v>
      </c>
      <c r="C363" s="3" t="s">
        <v>399</v>
      </c>
      <c r="D363" s="3" t="s">
        <v>388</v>
      </c>
      <c r="E363" s="3" t="s">
        <v>33</v>
      </c>
      <c r="F363" s="3">
        <v>60</v>
      </c>
      <c r="G363" s="3">
        <v>1.9</v>
      </c>
      <c r="H363" s="4">
        <f t="shared" si="5"/>
        <v>114</v>
      </c>
    </row>
    <row r="364" spans="2:8" x14ac:dyDescent="0.25">
      <c r="B364" s="3" t="s">
        <v>395</v>
      </c>
      <c r="C364" s="3" t="s">
        <v>399</v>
      </c>
      <c r="D364" s="3" t="s">
        <v>389</v>
      </c>
      <c r="E364" s="3" t="s">
        <v>33</v>
      </c>
      <c r="F364" s="3">
        <v>1</v>
      </c>
      <c r="G364" s="3">
        <v>3.5</v>
      </c>
      <c r="H364" s="4">
        <f t="shared" si="5"/>
        <v>3.5</v>
      </c>
    </row>
    <row r="365" spans="2:8" x14ac:dyDescent="0.25">
      <c r="B365" s="3" t="s">
        <v>395</v>
      </c>
      <c r="C365" s="3" t="s">
        <v>399</v>
      </c>
      <c r="D365" s="3" t="s">
        <v>390</v>
      </c>
      <c r="E365" s="3" t="s">
        <v>33</v>
      </c>
      <c r="F365" s="3">
        <v>5</v>
      </c>
      <c r="G365" s="3">
        <v>0.5</v>
      </c>
      <c r="H365" s="4">
        <f t="shared" si="5"/>
        <v>2.5</v>
      </c>
    </row>
    <row r="366" spans="2:8" x14ac:dyDescent="0.25">
      <c r="B366" s="3" t="s">
        <v>395</v>
      </c>
      <c r="C366" s="3" t="s">
        <v>399</v>
      </c>
      <c r="D366" s="3" t="s">
        <v>391</v>
      </c>
      <c r="E366" s="3" t="s">
        <v>34</v>
      </c>
      <c r="F366" s="3">
        <v>20</v>
      </c>
      <c r="G366" s="3">
        <v>1.204</v>
      </c>
      <c r="H366" s="4">
        <f t="shared" si="5"/>
        <v>24.08</v>
      </c>
    </row>
    <row r="367" spans="2:8" x14ac:dyDescent="0.25">
      <c r="B367" s="3" t="s">
        <v>395</v>
      </c>
      <c r="C367" s="3" t="s">
        <v>399</v>
      </c>
      <c r="D367" s="3" t="s">
        <v>392</v>
      </c>
      <c r="E367" s="3" t="s">
        <v>33</v>
      </c>
      <c r="F367" s="3">
        <v>20</v>
      </c>
      <c r="G367" s="3">
        <v>1.49</v>
      </c>
      <c r="H367" s="4">
        <f t="shared" si="5"/>
        <v>29.8</v>
      </c>
    </row>
    <row r="368" spans="2:8" x14ac:dyDescent="0.25">
      <c r="B368" s="3" t="s">
        <v>395</v>
      </c>
      <c r="C368" s="3" t="s">
        <v>399</v>
      </c>
      <c r="D368" s="3" t="s">
        <v>393</v>
      </c>
      <c r="E368" s="3" t="s">
        <v>34</v>
      </c>
      <c r="F368" s="3">
        <v>10</v>
      </c>
      <c r="G368" s="3">
        <v>2.31</v>
      </c>
      <c r="H368" s="4">
        <f t="shared" si="5"/>
        <v>23.1</v>
      </c>
    </row>
    <row r="369" spans="2:8" x14ac:dyDescent="0.25">
      <c r="B369" s="3" t="s">
        <v>395</v>
      </c>
      <c r="C369" s="3" t="s">
        <v>399</v>
      </c>
      <c r="D369" s="3" t="s">
        <v>389</v>
      </c>
      <c r="E369" s="3" t="s">
        <v>33</v>
      </c>
      <c r="F369" s="3">
        <v>3</v>
      </c>
      <c r="G369" s="3">
        <v>25</v>
      </c>
      <c r="H369" s="4">
        <f t="shared" si="5"/>
        <v>75</v>
      </c>
    </row>
    <row r="370" spans="2:8" x14ac:dyDescent="0.25">
      <c r="B370" s="3" t="s">
        <v>395</v>
      </c>
      <c r="C370" s="3" t="s">
        <v>399</v>
      </c>
      <c r="D370" s="3" t="s">
        <v>390</v>
      </c>
      <c r="E370" s="3" t="s">
        <v>33</v>
      </c>
      <c r="F370" s="3">
        <v>2</v>
      </c>
      <c r="G370" s="3">
        <v>35</v>
      </c>
      <c r="H370" s="4">
        <f t="shared" si="5"/>
        <v>70</v>
      </c>
    </row>
    <row r="371" spans="2:8" x14ac:dyDescent="0.25">
      <c r="B371" s="3" t="s">
        <v>395</v>
      </c>
      <c r="C371" s="3" t="s">
        <v>399</v>
      </c>
      <c r="D371" s="3" t="s">
        <v>391</v>
      </c>
      <c r="E371" s="3" t="s">
        <v>34</v>
      </c>
      <c r="F371" s="3">
        <v>10</v>
      </c>
      <c r="G371" s="3">
        <v>1</v>
      </c>
      <c r="H371" s="4">
        <f t="shared" si="5"/>
        <v>10</v>
      </c>
    </row>
    <row r="372" spans="2:8" x14ac:dyDescent="0.25">
      <c r="B372" s="3" t="s">
        <v>395</v>
      </c>
      <c r="C372" s="3" t="s">
        <v>399</v>
      </c>
      <c r="D372" s="3" t="s">
        <v>406</v>
      </c>
      <c r="E372" s="3" t="s">
        <v>33</v>
      </c>
      <c r="F372" s="3">
        <v>3</v>
      </c>
      <c r="G372" s="3">
        <v>1</v>
      </c>
      <c r="H372" s="4">
        <f t="shared" si="5"/>
        <v>3</v>
      </c>
    </row>
    <row r="373" spans="2:8" x14ac:dyDescent="0.25">
      <c r="B373" s="3" t="s">
        <v>395</v>
      </c>
      <c r="C373" s="3" t="s">
        <v>399</v>
      </c>
      <c r="D373" s="3" t="s">
        <v>393</v>
      </c>
      <c r="E373" s="3" t="s">
        <v>34</v>
      </c>
      <c r="F373" s="3">
        <v>15</v>
      </c>
      <c r="G373" s="3">
        <v>1.5</v>
      </c>
      <c r="H373" s="4">
        <f t="shared" si="5"/>
        <v>22.5</v>
      </c>
    </row>
    <row r="374" spans="2:8" x14ac:dyDescent="0.25">
      <c r="B374" s="7" t="s">
        <v>397</v>
      </c>
      <c r="C374" s="7" t="s">
        <v>398</v>
      </c>
      <c r="D374" s="7" t="s">
        <v>396</v>
      </c>
      <c r="E374" s="7" t="s">
        <v>33</v>
      </c>
      <c r="F374" s="7">
        <v>1</v>
      </c>
      <c r="G374" s="7">
        <v>15000</v>
      </c>
      <c r="H374" s="8">
        <f t="shared" si="5"/>
        <v>15000</v>
      </c>
    </row>
    <row r="375" spans="2:8" x14ac:dyDescent="0.25">
      <c r="B375" s="7" t="s">
        <v>395</v>
      </c>
      <c r="C375" s="7" t="s">
        <v>400</v>
      </c>
      <c r="D375" s="7" t="s">
        <v>400</v>
      </c>
      <c r="E375" s="7" t="s">
        <v>33</v>
      </c>
      <c r="F375" s="7">
        <v>1</v>
      </c>
      <c r="G375" s="7">
        <v>134352</v>
      </c>
      <c r="H375" s="8">
        <f t="shared" si="5"/>
        <v>134352</v>
      </c>
    </row>
    <row r="376" spans="2:8" x14ac:dyDescent="0.25">
      <c r="B376" s="7" t="s">
        <v>394</v>
      </c>
      <c r="C376" s="7" t="s">
        <v>405</v>
      </c>
      <c r="D376" s="7" t="s">
        <v>401</v>
      </c>
      <c r="E376" s="7" t="s">
        <v>33</v>
      </c>
      <c r="F376" s="7">
        <v>1</v>
      </c>
      <c r="G376" s="7">
        <v>8500</v>
      </c>
      <c r="H376" s="8">
        <f t="shared" si="5"/>
        <v>8500</v>
      </c>
    </row>
    <row r="377" spans="2:8" x14ac:dyDescent="0.25">
      <c r="B377" s="7" t="s">
        <v>394</v>
      </c>
      <c r="C377" s="7" t="s">
        <v>405</v>
      </c>
      <c r="D377" s="7" t="s">
        <v>402</v>
      </c>
      <c r="E377" s="7" t="s">
        <v>33</v>
      </c>
      <c r="F377" s="7">
        <v>1</v>
      </c>
      <c r="G377" s="7">
        <v>500</v>
      </c>
      <c r="H377" s="8">
        <f t="shared" si="5"/>
        <v>500</v>
      </c>
    </row>
    <row r="378" spans="2:8" x14ac:dyDescent="0.25">
      <c r="B378" s="7" t="s">
        <v>394</v>
      </c>
      <c r="C378" s="7" t="s">
        <v>405</v>
      </c>
      <c r="D378" s="7" t="s">
        <v>403</v>
      </c>
      <c r="E378" s="7" t="s">
        <v>33</v>
      </c>
      <c r="F378" s="7">
        <v>1</v>
      </c>
      <c r="G378" s="7">
        <v>5000</v>
      </c>
      <c r="H378" s="8">
        <f t="shared" si="5"/>
        <v>5000</v>
      </c>
    </row>
    <row r="379" spans="2:8" x14ac:dyDescent="0.25">
      <c r="B379" s="7" t="s">
        <v>394</v>
      </c>
      <c r="C379" s="7" t="s">
        <v>405</v>
      </c>
      <c r="D379" s="7" t="s">
        <v>404</v>
      </c>
      <c r="E379" s="7" t="s">
        <v>33</v>
      </c>
      <c r="F379" s="7">
        <v>1</v>
      </c>
      <c r="G379" s="7">
        <v>1500</v>
      </c>
      <c r="H379" s="8">
        <f t="shared" si="5"/>
        <v>1500</v>
      </c>
    </row>
    <row r="380" spans="2:8" x14ac:dyDescent="0.25">
      <c r="B380" s="7" t="s">
        <v>395</v>
      </c>
      <c r="C380" s="7" t="s">
        <v>407</v>
      </c>
      <c r="D380" s="7" t="s">
        <v>407</v>
      </c>
      <c r="E380" s="7" t="s">
        <v>33</v>
      </c>
      <c r="F380" s="7">
        <v>1</v>
      </c>
      <c r="G380" s="7">
        <v>200</v>
      </c>
      <c r="H380" s="7">
        <f t="shared" si="5"/>
        <v>200</v>
      </c>
    </row>
    <row r="381" spans="2:8" x14ac:dyDescent="0.25">
      <c r="B381" s="7" t="s">
        <v>394</v>
      </c>
      <c r="C381" s="7" t="s">
        <v>408</v>
      </c>
      <c r="D381" s="7" t="s">
        <v>408</v>
      </c>
      <c r="E381" s="7" t="s">
        <v>79</v>
      </c>
      <c r="F381" s="7">
        <v>1</v>
      </c>
      <c r="G381" s="7">
        <v>3500</v>
      </c>
      <c r="H381" s="8">
        <f t="shared" si="5"/>
        <v>3500</v>
      </c>
    </row>
    <row r="382" spans="2:8" x14ac:dyDescent="0.25">
      <c r="B382" s="7" t="s">
        <v>394</v>
      </c>
      <c r="C382" s="7" t="s">
        <v>409</v>
      </c>
      <c r="D382" s="7" t="s">
        <v>409</v>
      </c>
      <c r="E382" s="7"/>
      <c r="F382" s="7">
        <v>1</v>
      </c>
      <c r="G382" s="7">
        <v>6000</v>
      </c>
      <c r="H382" s="8">
        <f t="shared" si="5"/>
        <v>6000</v>
      </c>
    </row>
    <row r="383" spans="2:8" ht="18.75" x14ac:dyDescent="0.3">
      <c r="D383" s="5" t="s">
        <v>410</v>
      </c>
      <c r="H383" s="6">
        <f>SUM(H4:H382)</f>
        <v>385543.66099999996</v>
      </c>
    </row>
  </sheetData>
  <autoFilter ref="B3:H37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7"/>
  <sheetViews>
    <sheetView tabSelected="1" zoomScaleNormal="100" workbookViewId="0">
      <selection activeCell="A6" sqref="A6"/>
    </sheetView>
  </sheetViews>
  <sheetFormatPr defaultRowHeight="15" x14ac:dyDescent="0.25"/>
  <cols>
    <col min="1" max="1" width="5.7109375" style="9" customWidth="1"/>
    <col min="2" max="2" width="38.7109375" style="10" customWidth="1"/>
    <col min="3" max="3" width="10.42578125" style="10" customWidth="1"/>
    <col min="4" max="4" width="11.5703125" style="9" customWidth="1"/>
    <col min="5" max="5" width="27.42578125" style="10" customWidth="1"/>
    <col min="6" max="7" width="15.42578125" style="10" bestFit="1" customWidth="1"/>
    <col min="8" max="8" width="16.5703125" style="10" bestFit="1" customWidth="1"/>
    <col min="9" max="9" width="18.140625" style="10" bestFit="1" customWidth="1"/>
    <col min="10" max="10" width="13.42578125" style="16" customWidth="1"/>
    <col min="11" max="11" width="20.5703125" bestFit="1" customWidth="1"/>
    <col min="12" max="12" width="13.7109375" customWidth="1"/>
  </cols>
  <sheetData>
    <row r="1" spans="1:12" ht="21.75" customHeight="1" x14ac:dyDescent="0.25">
      <c r="A1" s="31"/>
      <c r="B1" s="12"/>
      <c r="C1" s="13"/>
      <c r="D1" s="15"/>
      <c r="E1" s="12"/>
      <c r="F1" s="14"/>
      <c r="G1" s="11"/>
      <c r="H1" s="11"/>
      <c r="I1" s="39"/>
      <c r="J1" s="40"/>
    </row>
    <row r="2" spans="1:12" ht="15.75" customHeight="1" x14ac:dyDescent="0.25">
      <c r="B2" s="12"/>
      <c r="C2" s="13"/>
      <c r="D2" s="15"/>
      <c r="E2" s="12"/>
      <c r="F2" s="14"/>
      <c r="G2" s="12"/>
      <c r="H2" s="12"/>
      <c r="I2" s="41"/>
      <c r="J2" s="41"/>
    </row>
    <row r="3" spans="1:12" ht="54" customHeight="1" x14ac:dyDescent="0.25">
      <c r="A3" s="42" t="s">
        <v>524</v>
      </c>
      <c r="B3" s="42"/>
      <c r="C3" s="42"/>
      <c r="D3" s="42"/>
      <c r="E3" s="42"/>
      <c r="F3" s="42"/>
      <c r="G3" s="42"/>
      <c r="H3" s="42"/>
      <c r="I3" s="42"/>
      <c r="J3" s="42"/>
    </row>
    <row r="4" spans="1:12" ht="54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2" s="17" customFormat="1" ht="156.75" customHeight="1" x14ac:dyDescent="0.25">
      <c r="A5" s="25" t="s">
        <v>417</v>
      </c>
      <c r="B5" s="26" t="s">
        <v>418</v>
      </c>
      <c r="C5" s="27" t="s">
        <v>439</v>
      </c>
      <c r="D5" s="28" t="s">
        <v>419</v>
      </c>
      <c r="E5" s="26" t="s">
        <v>420</v>
      </c>
      <c r="F5" s="26" t="s">
        <v>421</v>
      </c>
      <c r="G5" s="26" t="s">
        <v>422</v>
      </c>
      <c r="H5" s="26" t="s">
        <v>423</v>
      </c>
      <c r="I5" s="26" t="s">
        <v>424</v>
      </c>
      <c r="J5" s="29" t="s">
        <v>425</v>
      </c>
      <c r="K5"/>
      <c r="L5"/>
    </row>
    <row r="6" spans="1:12" s="17" customFormat="1" ht="15.75" customHeight="1" x14ac:dyDescent="0.25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/>
      <c r="L6"/>
    </row>
    <row r="7" spans="1:12" ht="31.5" customHeight="1" x14ac:dyDescent="0.25">
      <c r="A7" s="19">
        <v>1</v>
      </c>
      <c r="B7" s="18" t="s">
        <v>437</v>
      </c>
      <c r="C7" s="19" t="s">
        <v>510</v>
      </c>
      <c r="D7" s="23">
        <v>100</v>
      </c>
      <c r="E7" s="22" t="s">
        <v>490</v>
      </c>
      <c r="F7" s="22" t="s">
        <v>502</v>
      </c>
      <c r="G7" s="22" t="s">
        <v>502</v>
      </c>
      <c r="H7" s="22" t="s">
        <v>503</v>
      </c>
      <c r="I7" s="22" t="s">
        <v>503</v>
      </c>
      <c r="J7" s="24">
        <v>1030</v>
      </c>
      <c r="L7" s="20"/>
    </row>
    <row r="8" spans="1:12" ht="31.5" customHeight="1" x14ac:dyDescent="0.25">
      <c r="A8" s="19">
        <v>2</v>
      </c>
      <c r="B8" s="18" t="s">
        <v>525</v>
      </c>
      <c r="C8" s="19" t="s">
        <v>438</v>
      </c>
      <c r="D8" s="23">
        <v>90</v>
      </c>
      <c r="E8" s="22" t="s">
        <v>490</v>
      </c>
      <c r="F8" s="22" t="s">
        <v>500</v>
      </c>
      <c r="G8" s="22" t="s">
        <v>501</v>
      </c>
      <c r="H8" s="22" t="s">
        <v>503</v>
      </c>
      <c r="I8" s="22" t="s">
        <v>503</v>
      </c>
      <c r="J8" s="24">
        <f>+D8*280</f>
        <v>25200</v>
      </c>
      <c r="L8" s="20"/>
    </row>
    <row r="9" spans="1:12" ht="31.5" customHeight="1" x14ac:dyDescent="0.25">
      <c r="A9" s="19">
        <v>3</v>
      </c>
      <c r="B9" s="18" t="s">
        <v>526</v>
      </c>
      <c r="C9" s="19" t="s">
        <v>438</v>
      </c>
      <c r="D9" s="23">
        <v>5</v>
      </c>
      <c r="E9" s="22" t="s">
        <v>490</v>
      </c>
      <c r="F9" s="22" t="s">
        <v>500</v>
      </c>
      <c r="G9" s="22" t="s">
        <v>501</v>
      </c>
      <c r="H9" s="22" t="s">
        <v>503</v>
      </c>
      <c r="I9" s="22" t="s">
        <v>503</v>
      </c>
      <c r="J9" s="24">
        <f>+D9*245</f>
        <v>1225</v>
      </c>
      <c r="L9" s="20"/>
    </row>
    <row r="10" spans="1:12" ht="31.5" customHeight="1" x14ac:dyDescent="0.25">
      <c r="A10" s="19">
        <v>4</v>
      </c>
      <c r="B10" s="18" t="s">
        <v>527</v>
      </c>
      <c r="C10" s="19" t="s">
        <v>438</v>
      </c>
      <c r="D10" s="33">
        <v>88</v>
      </c>
      <c r="E10" s="22" t="s">
        <v>490</v>
      </c>
      <c r="F10" s="22" t="s">
        <v>500</v>
      </c>
      <c r="G10" s="22" t="s">
        <v>501</v>
      </c>
      <c r="H10" s="22" t="s">
        <v>503</v>
      </c>
      <c r="I10" s="22" t="s">
        <v>503</v>
      </c>
      <c r="J10" s="24">
        <f>+D10*95</f>
        <v>8360</v>
      </c>
      <c r="L10" s="20"/>
    </row>
    <row r="11" spans="1:12" ht="31.5" customHeight="1" x14ac:dyDescent="0.25">
      <c r="A11" s="19">
        <v>5</v>
      </c>
      <c r="B11" s="18" t="s">
        <v>528</v>
      </c>
      <c r="C11" s="19" t="s">
        <v>438</v>
      </c>
      <c r="D11" s="23">
        <v>10</v>
      </c>
      <c r="E11" s="22" t="s">
        <v>490</v>
      </c>
      <c r="F11" s="22" t="s">
        <v>500</v>
      </c>
      <c r="G11" s="22" t="s">
        <v>501</v>
      </c>
      <c r="H11" s="22" t="s">
        <v>503</v>
      </c>
      <c r="I11" s="22" t="s">
        <v>503</v>
      </c>
      <c r="J11" s="24">
        <f>+D11*4000</f>
        <v>40000</v>
      </c>
      <c r="L11" s="20"/>
    </row>
    <row r="12" spans="1:12" ht="31.5" customHeight="1" x14ac:dyDescent="0.25">
      <c r="A12" s="19">
        <v>6</v>
      </c>
      <c r="B12" s="18" t="s">
        <v>436</v>
      </c>
      <c r="C12" s="19" t="s">
        <v>33</v>
      </c>
      <c r="D12" s="23">
        <v>15</v>
      </c>
      <c r="E12" s="22" t="s">
        <v>490</v>
      </c>
      <c r="F12" s="22" t="s">
        <v>502</v>
      </c>
      <c r="G12" s="22" t="s">
        <v>502</v>
      </c>
      <c r="H12" s="22" t="s">
        <v>503</v>
      </c>
      <c r="I12" s="22" t="s">
        <v>503</v>
      </c>
      <c r="J12" s="24">
        <v>1485</v>
      </c>
      <c r="L12" s="20"/>
    </row>
    <row r="13" spans="1:12" ht="31.5" customHeight="1" x14ac:dyDescent="0.25">
      <c r="A13" s="19">
        <v>7</v>
      </c>
      <c r="B13" s="18" t="s">
        <v>440</v>
      </c>
      <c r="C13" s="19" t="s">
        <v>426</v>
      </c>
      <c r="D13" s="19">
        <v>50</v>
      </c>
      <c r="E13" s="22" t="s">
        <v>492</v>
      </c>
      <c r="F13" s="22" t="s">
        <v>499</v>
      </c>
      <c r="G13" s="22" t="s">
        <v>499</v>
      </c>
      <c r="H13" s="22" t="s">
        <v>500</v>
      </c>
      <c r="I13" s="22" t="s">
        <v>501</v>
      </c>
      <c r="J13" s="24">
        <v>800</v>
      </c>
      <c r="L13" s="20"/>
    </row>
    <row r="14" spans="1:12" ht="31.5" customHeight="1" x14ac:dyDescent="0.25">
      <c r="A14" s="19">
        <v>8</v>
      </c>
      <c r="B14" s="18" t="s">
        <v>441</v>
      </c>
      <c r="C14" s="19" t="s">
        <v>442</v>
      </c>
      <c r="D14" s="19">
        <v>80</v>
      </c>
      <c r="E14" s="22" t="s">
        <v>492</v>
      </c>
      <c r="F14" s="22" t="s">
        <v>499</v>
      </c>
      <c r="G14" s="22" t="s">
        <v>499</v>
      </c>
      <c r="H14" s="22" t="s">
        <v>500</v>
      </c>
      <c r="I14" s="22" t="s">
        <v>501</v>
      </c>
      <c r="J14" s="24">
        <v>400</v>
      </c>
      <c r="L14" s="20"/>
    </row>
    <row r="15" spans="1:12" ht="31.5" customHeight="1" x14ac:dyDescent="0.25">
      <c r="A15" s="19">
        <v>9</v>
      </c>
      <c r="B15" s="18" t="s">
        <v>511</v>
      </c>
      <c r="C15" s="19" t="s">
        <v>33</v>
      </c>
      <c r="D15" s="19">
        <v>30</v>
      </c>
      <c r="E15" s="22" t="s">
        <v>492</v>
      </c>
      <c r="F15" s="22" t="s">
        <v>504</v>
      </c>
      <c r="G15" s="22" t="s">
        <v>505</v>
      </c>
      <c r="H15" s="22" t="s">
        <v>506</v>
      </c>
      <c r="I15" s="22" t="s">
        <v>506</v>
      </c>
      <c r="J15" s="24">
        <v>15000</v>
      </c>
      <c r="L15" s="20"/>
    </row>
    <row r="16" spans="1:12" ht="31.5" customHeight="1" x14ac:dyDescent="0.25">
      <c r="A16" s="19">
        <v>10</v>
      </c>
      <c r="B16" s="18" t="s">
        <v>512</v>
      </c>
      <c r="C16" s="19" t="s">
        <v>33</v>
      </c>
      <c r="D16" s="19">
        <v>1</v>
      </c>
      <c r="E16" s="22" t="s">
        <v>492</v>
      </c>
      <c r="F16" s="22" t="s">
        <v>504</v>
      </c>
      <c r="G16" s="22" t="s">
        <v>505</v>
      </c>
      <c r="H16" s="22" t="s">
        <v>506</v>
      </c>
      <c r="I16" s="22" t="s">
        <v>506</v>
      </c>
      <c r="J16" s="24">
        <v>5000</v>
      </c>
      <c r="L16" s="20"/>
    </row>
    <row r="17" spans="1:12" ht="31.5" customHeight="1" x14ac:dyDescent="0.25">
      <c r="A17" s="19">
        <v>11</v>
      </c>
      <c r="B17" s="18" t="s">
        <v>513</v>
      </c>
      <c r="C17" s="19" t="s">
        <v>33</v>
      </c>
      <c r="D17" s="19">
        <v>5000</v>
      </c>
      <c r="E17" s="22" t="s">
        <v>492</v>
      </c>
      <c r="F17" s="22" t="s">
        <v>504</v>
      </c>
      <c r="G17" s="22" t="s">
        <v>505</v>
      </c>
      <c r="H17" s="22" t="s">
        <v>506</v>
      </c>
      <c r="I17" s="22" t="s">
        <v>506</v>
      </c>
      <c r="J17" s="24">
        <v>10000</v>
      </c>
      <c r="L17" s="20"/>
    </row>
    <row r="18" spans="1:12" ht="31.5" customHeight="1" x14ac:dyDescent="0.25">
      <c r="A18" s="19">
        <v>12</v>
      </c>
      <c r="B18" s="18" t="s">
        <v>494</v>
      </c>
      <c r="C18" s="19" t="s">
        <v>34</v>
      </c>
      <c r="D18" s="19">
        <v>300</v>
      </c>
      <c r="E18" s="22" t="s">
        <v>491</v>
      </c>
      <c r="F18" s="22" t="s">
        <v>499</v>
      </c>
      <c r="G18" s="22" t="s">
        <v>499</v>
      </c>
      <c r="H18" s="22" t="s">
        <v>508</v>
      </c>
      <c r="I18" s="22" t="s">
        <v>508</v>
      </c>
      <c r="J18" s="24">
        <v>950</v>
      </c>
      <c r="L18" s="20"/>
    </row>
    <row r="19" spans="1:12" ht="31.5" customHeight="1" x14ac:dyDescent="0.25">
      <c r="A19" s="19">
        <v>13</v>
      </c>
      <c r="B19" s="18" t="s">
        <v>495</v>
      </c>
      <c r="C19" s="19" t="s">
        <v>33</v>
      </c>
      <c r="D19" s="19">
        <v>2700</v>
      </c>
      <c r="E19" s="22" t="s">
        <v>491</v>
      </c>
      <c r="F19" s="22" t="s">
        <v>499</v>
      </c>
      <c r="G19" s="22" t="s">
        <v>499</v>
      </c>
      <c r="H19" s="22" t="s">
        <v>501</v>
      </c>
      <c r="I19" s="22" t="s">
        <v>506</v>
      </c>
      <c r="J19" s="24">
        <v>900</v>
      </c>
      <c r="L19" s="20"/>
    </row>
    <row r="20" spans="1:12" ht="31.5" customHeight="1" x14ac:dyDescent="0.25">
      <c r="A20" s="19">
        <v>14</v>
      </c>
      <c r="B20" s="18" t="s">
        <v>476</v>
      </c>
      <c r="C20" s="19" t="s">
        <v>33</v>
      </c>
      <c r="D20" s="19">
        <v>10</v>
      </c>
      <c r="E20" s="22" t="s">
        <v>491</v>
      </c>
      <c r="F20" s="22" t="s">
        <v>504</v>
      </c>
      <c r="G20" s="22" t="s">
        <v>505</v>
      </c>
      <c r="H20" s="22" t="s">
        <v>506</v>
      </c>
      <c r="I20" s="22" t="s">
        <v>506</v>
      </c>
      <c r="J20" s="24">
        <v>75</v>
      </c>
      <c r="L20" s="20"/>
    </row>
    <row r="21" spans="1:12" ht="31.5" customHeight="1" x14ac:dyDescent="0.25">
      <c r="A21" s="19">
        <v>15</v>
      </c>
      <c r="B21" s="18" t="s">
        <v>476</v>
      </c>
      <c r="C21" s="19" t="s">
        <v>33</v>
      </c>
      <c r="D21" s="19">
        <v>10</v>
      </c>
      <c r="E21" s="22" t="s">
        <v>491</v>
      </c>
      <c r="F21" s="22" t="s">
        <v>504</v>
      </c>
      <c r="G21" s="22" t="s">
        <v>505</v>
      </c>
      <c r="H21" s="22" t="s">
        <v>506</v>
      </c>
      <c r="I21" s="22" t="s">
        <v>506</v>
      </c>
      <c r="J21" s="24">
        <v>38</v>
      </c>
      <c r="L21" s="20"/>
    </row>
    <row r="22" spans="1:12" ht="31.5" customHeight="1" x14ac:dyDescent="0.25">
      <c r="A22" s="19">
        <v>16</v>
      </c>
      <c r="B22" s="18" t="s">
        <v>477</v>
      </c>
      <c r="C22" s="19" t="s">
        <v>478</v>
      </c>
      <c r="D22" s="19">
        <v>30</v>
      </c>
      <c r="E22" s="22" t="s">
        <v>491</v>
      </c>
      <c r="F22" s="22" t="s">
        <v>504</v>
      </c>
      <c r="G22" s="22" t="s">
        <v>505</v>
      </c>
      <c r="H22" s="22" t="s">
        <v>506</v>
      </c>
      <c r="I22" s="22" t="s">
        <v>506</v>
      </c>
      <c r="J22" s="24">
        <v>63.75</v>
      </c>
      <c r="L22" s="20"/>
    </row>
    <row r="23" spans="1:12" ht="31.5" customHeight="1" x14ac:dyDescent="0.25">
      <c r="A23" s="19">
        <v>17</v>
      </c>
      <c r="B23" s="18" t="s">
        <v>479</v>
      </c>
      <c r="C23" s="19" t="s">
        <v>478</v>
      </c>
      <c r="D23" s="19">
        <v>25</v>
      </c>
      <c r="E23" s="22" t="s">
        <v>491</v>
      </c>
      <c r="F23" s="22" t="s">
        <v>504</v>
      </c>
      <c r="G23" s="22" t="s">
        <v>505</v>
      </c>
      <c r="H23" s="22" t="s">
        <v>506</v>
      </c>
      <c r="I23" s="22" t="s">
        <v>506</v>
      </c>
      <c r="J23" s="24">
        <v>11.25</v>
      </c>
      <c r="L23" s="20"/>
    </row>
    <row r="24" spans="1:12" ht="31.5" customHeight="1" x14ac:dyDescent="0.25">
      <c r="A24" s="19">
        <v>18</v>
      </c>
      <c r="B24" s="18" t="s">
        <v>480</v>
      </c>
      <c r="C24" s="19" t="s">
        <v>243</v>
      </c>
      <c r="D24" s="19">
        <v>20</v>
      </c>
      <c r="E24" s="22" t="s">
        <v>491</v>
      </c>
      <c r="F24" s="22" t="s">
        <v>504</v>
      </c>
      <c r="G24" s="22" t="s">
        <v>505</v>
      </c>
      <c r="H24" s="22" t="s">
        <v>506</v>
      </c>
      <c r="I24" s="22" t="s">
        <v>506</v>
      </c>
      <c r="J24" s="24">
        <v>30</v>
      </c>
      <c r="L24" s="20"/>
    </row>
    <row r="25" spans="1:12" ht="31.5" customHeight="1" x14ac:dyDescent="0.25">
      <c r="A25" s="19">
        <v>19</v>
      </c>
      <c r="B25" s="18" t="s">
        <v>481</v>
      </c>
      <c r="C25" s="19" t="s">
        <v>33</v>
      </c>
      <c r="D25" s="19">
        <v>10</v>
      </c>
      <c r="E25" s="22" t="s">
        <v>491</v>
      </c>
      <c r="F25" s="22" t="s">
        <v>504</v>
      </c>
      <c r="G25" s="22" t="s">
        <v>505</v>
      </c>
      <c r="H25" s="22" t="s">
        <v>506</v>
      </c>
      <c r="I25" s="22" t="s">
        <v>506</v>
      </c>
      <c r="J25" s="24">
        <v>27</v>
      </c>
      <c r="L25" s="20"/>
    </row>
    <row r="26" spans="1:12" ht="31.5" customHeight="1" x14ac:dyDescent="0.25">
      <c r="A26" s="19">
        <v>20</v>
      </c>
      <c r="B26" s="18" t="s">
        <v>523</v>
      </c>
      <c r="C26" s="19" t="s">
        <v>438</v>
      </c>
      <c r="D26" s="19">
        <v>10</v>
      </c>
      <c r="E26" s="22" t="s">
        <v>492</v>
      </c>
      <c r="F26" s="22" t="s">
        <v>504</v>
      </c>
      <c r="G26" s="22" t="s">
        <v>505</v>
      </c>
      <c r="H26" s="22" t="s">
        <v>506</v>
      </c>
      <c r="I26" s="22" t="s">
        <v>506</v>
      </c>
      <c r="J26" s="24">
        <v>10120</v>
      </c>
      <c r="L26" s="20"/>
    </row>
    <row r="27" spans="1:12" ht="31.5" customHeight="1" x14ac:dyDescent="0.25">
      <c r="A27" s="19">
        <v>21</v>
      </c>
      <c r="B27" s="18" t="s">
        <v>4</v>
      </c>
      <c r="C27" s="19" t="s">
        <v>443</v>
      </c>
      <c r="D27" s="19">
        <v>1</v>
      </c>
      <c r="E27" s="22" t="s">
        <v>491</v>
      </c>
      <c r="F27" s="22" t="s">
        <v>498</v>
      </c>
      <c r="G27" s="22" t="s">
        <v>498</v>
      </c>
      <c r="H27" s="22" t="s">
        <v>498</v>
      </c>
      <c r="I27" s="22" t="s">
        <v>509</v>
      </c>
      <c r="J27" s="24">
        <v>331</v>
      </c>
      <c r="L27" s="20"/>
    </row>
    <row r="28" spans="1:12" ht="31.5" customHeight="1" x14ac:dyDescent="0.25">
      <c r="A28" s="19">
        <v>22</v>
      </c>
      <c r="B28" s="18" t="s">
        <v>518</v>
      </c>
      <c r="C28" s="19" t="s">
        <v>443</v>
      </c>
      <c r="D28" s="19">
        <v>1</v>
      </c>
      <c r="E28" s="22" t="s">
        <v>491</v>
      </c>
      <c r="F28" s="22" t="s">
        <v>498</v>
      </c>
      <c r="G28" s="22" t="s">
        <v>498</v>
      </c>
      <c r="H28" s="22" t="s">
        <v>498</v>
      </c>
      <c r="I28" s="22" t="s">
        <v>509</v>
      </c>
      <c r="J28" s="24">
        <v>930</v>
      </c>
      <c r="L28" s="20"/>
    </row>
    <row r="29" spans="1:12" ht="31.5" customHeight="1" x14ac:dyDescent="0.25">
      <c r="A29" s="19">
        <v>23</v>
      </c>
      <c r="B29" s="18" t="s">
        <v>68</v>
      </c>
      <c r="C29" s="19" t="s">
        <v>443</v>
      </c>
      <c r="D29" s="19">
        <v>1</v>
      </c>
      <c r="E29" s="22" t="s">
        <v>491</v>
      </c>
      <c r="F29" s="22" t="s">
        <v>498</v>
      </c>
      <c r="G29" s="22" t="s">
        <v>498</v>
      </c>
      <c r="H29" s="22" t="s">
        <v>498</v>
      </c>
      <c r="I29" s="22" t="s">
        <v>509</v>
      </c>
      <c r="J29" s="24">
        <v>352.5</v>
      </c>
      <c r="L29" s="20"/>
    </row>
    <row r="30" spans="1:12" ht="31.5" customHeight="1" x14ac:dyDescent="0.25">
      <c r="A30" s="19">
        <v>24</v>
      </c>
      <c r="B30" s="18" t="s">
        <v>516</v>
      </c>
      <c r="C30" s="19" t="s">
        <v>443</v>
      </c>
      <c r="D30" s="19">
        <v>1</v>
      </c>
      <c r="E30" s="22" t="s">
        <v>491</v>
      </c>
      <c r="F30" s="22" t="s">
        <v>498</v>
      </c>
      <c r="G30" s="22" t="s">
        <v>498</v>
      </c>
      <c r="H30" s="22" t="s">
        <v>498</v>
      </c>
      <c r="I30" s="22" t="s">
        <v>509</v>
      </c>
      <c r="J30" s="24">
        <v>642</v>
      </c>
      <c r="L30" s="20"/>
    </row>
    <row r="31" spans="1:12" ht="31.5" customHeight="1" x14ac:dyDescent="0.25">
      <c r="A31" s="19">
        <v>25</v>
      </c>
      <c r="B31" s="18" t="s">
        <v>444</v>
      </c>
      <c r="C31" s="19" t="s">
        <v>443</v>
      </c>
      <c r="D31" s="19">
        <v>1</v>
      </c>
      <c r="E31" s="22" t="s">
        <v>491</v>
      </c>
      <c r="F31" s="22" t="s">
        <v>498</v>
      </c>
      <c r="G31" s="22" t="s">
        <v>498</v>
      </c>
      <c r="H31" s="22" t="s">
        <v>498</v>
      </c>
      <c r="I31" s="22" t="s">
        <v>509</v>
      </c>
      <c r="J31" s="24">
        <v>998</v>
      </c>
      <c r="L31" s="20"/>
    </row>
    <row r="32" spans="1:12" ht="31.5" customHeight="1" x14ac:dyDescent="0.25">
      <c r="A32" s="19">
        <v>26</v>
      </c>
      <c r="B32" s="18" t="s">
        <v>445</v>
      </c>
      <c r="C32" s="19" t="s">
        <v>443</v>
      </c>
      <c r="D32" s="19">
        <v>1</v>
      </c>
      <c r="E32" s="22" t="s">
        <v>491</v>
      </c>
      <c r="F32" s="22" t="s">
        <v>498</v>
      </c>
      <c r="G32" s="22" t="s">
        <v>498</v>
      </c>
      <c r="H32" s="22" t="s">
        <v>498</v>
      </c>
      <c r="I32" s="22" t="s">
        <v>509</v>
      </c>
      <c r="J32" s="24">
        <v>2000</v>
      </c>
      <c r="L32" s="20"/>
    </row>
    <row r="33" spans="1:12" ht="31.5" customHeight="1" x14ac:dyDescent="0.25">
      <c r="A33" s="19">
        <v>27</v>
      </c>
      <c r="B33" s="18" t="s">
        <v>446</v>
      </c>
      <c r="C33" s="19" t="s">
        <v>443</v>
      </c>
      <c r="D33" s="19">
        <v>1</v>
      </c>
      <c r="E33" s="22" t="s">
        <v>491</v>
      </c>
      <c r="F33" s="22" t="s">
        <v>498</v>
      </c>
      <c r="G33" s="22" t="s">
        <v>498</v>
      </c>
      <c r="H33" s="22" t="s">
        <v>498</v>
      </c>
      <c r="I33" s="22" t="s">
        <v>509</v>
      </c>
      <c r="J33" s="24">
        <v>3000</v>
      </c>
      <c r="L33" s="20"/>
    </row>
    <row r="34" spans="1:12" ht="31.5" customHeight="1" x14ac:dyDescent="0.25">
      <c r="A34" s="19">
        <v>28</v>
      </c>
      <c r="B34" s="18" t="s">
        <v>415</v>
      </c>
      <c r="C34" s="19" t="s">
        <v>33</v>
      </c>
      <c r="D34" s="19">
        <v>50</v>
      </c>
      <c r="E34" s="22" t="s">
        <v>491</v>
      </c>
      <c r="F34" s="22" t="s">
        <v>504</v>
      </c>
      <c r="G34" s="22" t="s">
        <v>504</v>
      </c>
      <c r="H34" s="22" t="s">
        <v>504</v>
      </c>
      <c r="I34" s="22" t="s">
        <v>509</v>
      </c>
      <c r="J34" s="24">
        <v>2000</v>
      </c>
      <c r="L34" s="20"/>
    </row>
    <row r="35" spans="1:12" ht="31.5" customHeight="1" x14ac:dyDescent="0.25">
      <c r="A35" s="19">
        <v>29</v>
      </c>
      <c r="B35" s="18" t="s">
        <v>414</v>
      </c>
      <c r="C35" s="19" t="s">
        <v>34</v>
      </c>
      <c r="D35" s="19">
        <v>600</v>
      </c>
      <c r="E35" s="22" t="s">
        <v>491</v>
      </c>
      <c r="F35" s="22" t="s">
        <v>503</v>
      </c>
      <c r="G35" s="22" t="s">
        <v>503</v>
      </c>
      <c r="H35" s="22" t="s">
        <v>503</v>
      </c>
      <c r="I35" s="22" t="s">
        <v>509</v>
      </c>
      <c r="J35" s="24">
        <v>250</v>
      </c>
      <c r="L35" s="20"/>
    </row>
    <row r="36" spans="1:12" ht="31.5" customHeight="1" x14ac:dyDescent="0.25">
      <c r="A36" s="19">
        <v>30</v>
      </c>
      <c r="B36" s="18" t="s">
        <v>447</v>
      </c>
      <c r="C36" s="19" t="s">
        <v>33</v>
      </c>
      <c r="D36" s="19">
        <v>300</v>
      </c>
      <c r="E36" s="22" t="s">
        <v>491</v>
      </c>
      <c r="F36" s="22" t="s">
        <v>520</v>
      </c>
      <c r="G36" s="22" t="s">
        <v>503</v>
      </c>
      <c r="H36" s="22" t="s">
        <v>503</v>
      </c>
      <c r="I36" s="22" t="s">
        <v>509</v>
      </c>
      <c r="J36" s="24">
        <v>68</v>
      </c>
      <c r="L36" s="20"/>
    </row>
    <row r="37" spans="1:12" ht="31.5" customHeight="1" x14ac:dyDescent="0.25">
      <c r="A37" s="19">
        <v>31</v>
      </c>
      <c r="B37" s="18" t="s">
        <v>448</v>
      </c>
      <c r="C37" s="19" t="s">
        <v>33</v>
      </c>
      <c r="D37" s="19">
        <v>50</v>
      </c>
      <c r="E37" s="22" t="s">
        <v>491</v>
      </c>
      <c r="F37" s="22" t="s">
        <v>503</v>
      </c>
      <c r="G37" s="22" t="s">
        <v>503</v>
      </c>
      <c r="H37" s="22" t="s">
        <v>503</v>
      </c>
      <c r="I37" s="22" t="s">
        <v>509</v>
      </c>
      <c r="J37" s="24">
        <v>42.5</v>
      </c>
      <c r="L37" s="20"/>
    </row>
    <row r="38" spans="1:12" ht="31.5" customHeight="1" x14ac:dyDescent="0.25">
      <c r="A38" s="19">
        <v>32</v>
      </c>
      <c r="B38" s="18" t="s">
        <v>449</v>
      </c>
      <c r="C38" s="19" t="s">
        <v>33</v>
      </c>
      <c r="D38" s="19">
        <v>50</v>
      </c>
      <c r="E38" s="22" t="s">
        <v>491</v>
      </c>
      <c r="F38" s="22" t="s">
        <v>503</v>
      </c>
      <c r="G38" s="22" t="s">
        <v>503</v>
      </c>
      <c r="H38" s="22" t="s">
        <v>503</v>
      </c>
      <c r="I38" s="22" t="s">
        <v>509</v>
      </c>
      <c r="J38" s="24">
        <v>70</v>
      </c>
      <c r="L38" s="20"/>
    </row>
    <row r="39" spans="1:12" ht="31.5" customHeight="1" x14ac:dyDescent="0.25">
      <c r="A39" s="19">
        <v>33</v>
      </c>
      <c r="B39" s="18" t="s">
        <v>450</v>
      </c>
      <c r="C39" s="19" t="s">
        <v>33</v>
      </c>
      <c r="D39" s="19">
        <v>200</v>
      </c>
      <c r="E39" s="22" t="s">
        <v>491</v>
      </c>
      <c r="F39" s="22" t="s">
        <v>503</v>
      </c>
      <c r="G39" s="22" t="s">
        <v>503</v>
      </c>
      <c r="H39" s="22" t="s">
        <v>503</v>
      </c>
      <c r="I39" s="22" t="s">
        <v>509</v>
      </c>
      <c r="J39" s="24">
        <v>40</v>
      </c>
      <c r="L39" s="20"/>
    </row>
    <row r="40" spans="1:12" ht="31.5" customHeight="1" x14ac:dyDescent="0.25">
      <c r="A40" s="19">
        <v>34</v>
      </c>
      <c r="B40" s="18" t="s">
        <v>451</v>
      </c>
      <c r="C40" s="19" t="s">
        <v>33</v>
      </c>
      <c r="D40" s="19">
        <v>50</v>
      </c>
      <c r="E40" s="22" t="s">
        <v>491</v>
      </c>
      <c r="F40" s="22" t="s">
        <v>503</v>
      </c>
      <c r="G40" s="22" t="s">
        <v>503</v>
      </c>
      <c r="H40" s="22" t="s">
        <v>503</v>
      </c>
      <c r="I40" s="22" t="s">
        <v>509</v>
      </c>
      <c r="J40" s="24">
        <v>8.6667199999999998</v>
      </c>
      <c r="L40" s="20"/>
    </row>
    <row r="41" spans="1:12" ht="31.5" customHeight="1" x14ac:dyDescent="0.25">
      <c r="A41" s="19">
        <v>35</v>
      </c>
      <c r="B41" s="18" t="s">
        <v>452</v>
      </c>
      <c r="C41" s="19" t="s">
        <v>33</v>
      </c>
      <c r="D41" s="19">
        <v>100</v>
      </c>
      <c r="E41" s="22" t="s">
        <v>491</v>
      </c>
      <c r="F41" s="22" t="s">
        <v>503</v>
      </c>
      <c r="G41" s="22" t="s">
        <v>503</v>
      </c>
      <c r="H41" s="22" t="s">
        <v>503</v>
      </c>
      <c r="I41" s="22" t="s">
        <v>509</v>
      </c>
      <c r="J41" s="24">
        <v>15</v>
      </c>
      <c r="L41" s="20"/>
    </row>
    <row r="42" spans="1:12" ht="31.5" customHeight="1" x14ac:dyDescent="0.25">
      <c r="A42" s="19">
        <v>36</v>
      </c>
      <c r="B42" s="18" t="s">
        <v>453</v>
      </c>
      <c r="C42" s="19" t="s">
        <v>33</v>
      </c>
      <c r="D42" s="19">
        <v>1000</v>
      </c>
      <c r="E42" s="22" t="s">
        <v>491</v>
      </c>
      <c r="F42" s="22" t="s">
        <v>503</v>
      </c>
      <c r="G42" s="22" t="s">
        <v>503</v>
      </c>
      <c r="H42" s="22" t="s">
        <v>503</v>
      </c>
      <c r="I42" s="22" t="s">
        <v>509</v>
      </c>
      <c r="J42" s="24">
        <v>50</v>
      </c>
      <c r="L42" s="20"/>
    </row>
    <row r="43" spans="1:12" ht="31.5" customHeight="1" x14ac:dyDescent="0.25">
      <c r="A43" s="19">
        <v>37</v>
      </c>
      <c r="B43" s="18" t="s">
        <v>454</v>
      </c>
      <c r="C43" s="19" t="s">
        <v>33</v>
      </c>
      <c r="D43" s="19">
        <v>50</v>
      </c>
      <c r="E43" s="22" t="s">
        <v>491</v>
      </c>
      <c r="F43" s="22" t="s">
        <v>503</v>
      </c>
      <c r="G43" s="22" t="s">
        <v>503</v>
      </c>
      <c r="H43" s="22" t="s">
        <v>503</v>
      </c>
      <c r="I43" s="22" t="s">
        <v>509</v>
      </c>
      <c r="J43" s="24">
        <v>42.5</v>
      </c>
      <c r="L43" s="20"/>
    </row>
    <row r="44" spans="1:12" ht="31.5" customHeight="1" x14ac:dyDescent="0.25">
      <c r="A44" s="19">
        <v>38</v>
      </c>
      <c r="B44" s="18" t="s">
        <v>450</v>
      </c>
      <c r="C44" s="19" t="s">
        <v>33</v>
      </c>
      <c r="D44" s="19">
        <v>100</v>
      </c>
      <c r="E44" s="22" t="s">
        <v>491</v>
      </c>
      <c r="F44" s="22" t="s">
        <v>503</v>
      </c>
      <c r="G44" s="22" t="s">
        <v>503</v>
      </c>
      <c r="H44" s="22" t="s">
        <v>503</v>
      </c>
      <c r="I44" s="22" t="s">
        <v>509</v>
      </c>
      <c r="J44" s="24">
        <v>40</v>
      </c>
      <c r="L44" s="20"/>
    </row>
    <row r="45" spans="1:12" ht="31.5" customHeight="1" x14ac:dyDescent="0.25">
      <c r="A45" s="19">
        <v>39</v>
      </c>
      <c r="B45" s="18" t="s">
        <v>455</v>
      </c>
      <c r="C45" s="19" t="s">
        <v>33</v>
      </c>
      <c r="D45" s="19">
        <v>20</v>
      </c>
      <c r="E45" s="22" t="s">
        <v>491</v>
      </c>
      <c r="F45" s="22" t="s">
        <v>503</v>
      </c>
      <c r="G45" s="22" t="s">
        <v>503</v>
      </c>
      <c r="H45" s="22" t="s">
        <v>503</v>
      </c>
      <c r="I45" s="22" t="s">
        <v>509</v>
      </c>
      <c r="J45" s="24">
        <v>130</v>
      </c>
      <c r="L45" s="20"/>
    </row>
    <row r="46" spans="1:12" ht="31.5" customHeight="1" x14ac:dyDescent="0.25">
      <c r="A46" s="19">
        <v>40</v>
      </c>
      <c r="B46" s="18" t="s">
        <v>456</v>
      </c>
      <c r="C46" s="19" t="s">
        <v>33</v>
      </c>
      <c r="D46" s="19">
        <v>50</v>
      </c>
      <c r="E46" s="22" t="s">
        <v>491</v>
      </c>
      <c r="F46" s="22" t="s">
        <v>503</v>
      </c>
      <c r="G46" s="22" t="s">
        <v>503</v>
      </c>
      <c r="H46" s="22" t="s">
        <v>503</v>
      </c>
      <c r="I46" s="22" t="s">
        <v>509</v>
      </c>
      <c r="J46" s="24">
        <v>46</v>
      </c>
      <c r="L46" s="20"/>
    </row>
    <row r="47" spans="1:12" ht="31.5" customHeight="1" x14ac:dyDescent="0.25">
      <c r="A47" s="19">
        <v>41</v>
      </c>
      <c r="B47" s="18" t="s">
        <v>457</v>
      </c>
      <c r="C47" s="19" t="s">
        <v>33</v>
      </c>
      <c r="D47" s="19">
        <v>50</v>
      </c>
      <c r="E47" s="22" t="s">
        <v>491</v>
      </c>
      <c r="F47" s="22" t="s">
        <v>503</v>
      </c>
      <c r="G47" s="22" t="s">
        <v>503</v>
      </c>
      <c r="H47" s="22" t="s">
        <v>503</v>
      </c>
      <c r="I47" s="22" t="s">
        <v>509</v>
      </c>
      <c r="J47" s="24">
        <v>48</v>
      </c>
      <c r="L47" s="20"/>
    </row>
    <row r="48" spans="1:12" ht="31.5" customHeight="1" x14ac:dyDescent="0.25">
      <c r="A48" s="19">
        <v>42</v>
      </c>
      <c r="B48" s="18" t="s">
        <v>458</v>
      </c>
      <c r="C48" s="19" t="s">
        <v>33</v>
      </c>
      <c r="D48" s="19">
        <v>60</v>
      </c>
      <c r="E48" s="22" t="s">
        <v>491</v>
      </c>
      <c r="F48" s="22" t="s">
        <v>503</v>
      </c>
      <c r="G48" s="22" t="s">
        <v>503</v>
      </c>
      <c r="H48" s="22" t="s">
        <v>503</v>
      </c>
      <c r="I48" s="22" t="s">
        <v>509</v>
      </c>
      <c r="J48" s="24">
        <v>88</v>
      </c>
      <c r="L48" s="20"/>
    </row>
    <row r="49" spans="1:12" ht="31.5" customHeight="1" x14ac:dyDescent="0.25">
      <c r="A49" s="19">
        <v>43</v>
      </c>
      <c r="B49" s="18" t="s">
        <v>459</v>
      </c>
      <c r="C49" s="19" t="s">
        <v>33</v>
      </c>
      <c r="D49" s="19">
        <v>100</v>
      </c>
      <c r="E49" s="22" t="s">
        <v>491</v>
      </c>
      <c r="F49" s="22" t="s">
        <v>503</v>
      </c>
      <c r="G49" s="22" t="s">
        <v>503</v>
      </c>
      <c r="H49" s="22" t="s">
        <v>503</v>
      </c>
      <c r="I49" s="22" t="s">
        <v>509</v>
      </c>
      <c r="J49" s="24">
        <v>48</v>
      </c>
      <c r="L49" s="20"/>
    </row>
    <row r="50" spans="1:12" ht="31.5" customHeight="1" x14ac:dyDescent="0.25">
      <c r="A50" s="19">
        <v>44</v>
      </c>
      <c r="B50" s="18" t="s">
        <v>462</v>
      </c>
      <c r="C50" s="19" t="s">
        <v>33</v>
      </c>
      <c r="D50" s="19">
        <v>100</v>
      </c>
      <c r="E50" s="22" t="s">
        <v>491</v>
      </c>
      <c r="F50" s="22" t="s">
        <v>503</v>
      </c>
      <c r="G50" s="22" t="s">
        <v>503</v>
      </c>
      <c r="H50" s="22" t="s">
        <v>503</v>
      </c>
      <c r="I50" s="22" t="s">
        <v>509</v>
      </c>
      <c r="J50" s="24">
        <v>44</v>
      </c>
      <c r="L50" s="20"/>
    </row>
    <row r="51" spans="1:12" ht="31.5" customHeight="1" x14ac:dyDescent="0.25">
      <c r="A51" s="19">
        <v>45</v>
      </c>
      <c r="B51" s="18" t="s">
        <v>460</v>
      </c>
      <c r="C51" s="19" t="s">
        <v>33</v>
      </c>
      <c r="D51" s="19">
        <v>100</v>
      </c>
      <c r="E51" s="22" t="s">
        <v>491</v>
      </c>
      <c r="F51" s="22" t="s">
        <v>503</v>
      </c>
      <c r="G51" s="22" t="s">
        <v>503</v>
      </c>
      <c r="H51" s="22" t="s">
        <v>503</v>
      </c>
      <c r="I51" s="22" t="s">
        <v>509</v>
      </c>
      <c r="J51" s="24">
        <v>132</v>
      </c>
      <c r="L51" s="20"/>
    </row>
    <row r="52" spans="1:12" ht="31.5" customHeight="1" x14ac:dyDescent="0.25">
      <c r="A52" s="19">
        <v>46</v>
      </c>
      <c r="B52" s="18" t="s">
        <v>461</v>
      </c>
      <c r="C52" s="19" t="s">
        <v>33</v>
      </c>
      <c r="D52" s="19">
        <v>50</v>
      </c>
      <c r="E52" s="22" t="s">
        <v>491</v>
      </c>
      <c r="F52" s="22" t="s">
        <v>503</v>
      </c>
      <c r="G52" s="22" t="s">
        <v>503</v>
      </c>
      <c r="H52" s="22" t="s">
        <v>503</v>
      </c>
      <c r="I52" s="22" t="s">
        <v>509</v>
      </c>
      <c r="J52" s="24">
        <v>44</v>
      </c>
      <c r="L52" s="20"/>
    </row>
    <row r="53" spans="1:12" ht="31.5" customHeight="1" x14ac:dyDescent="0.25">
      <c r="A53" s="19">
        <v>47</v>
      </c>
      <c r="B53" s="18" t="s">
        <v>482</v>
      </c>
      <c r="C53" s="19" t="s">
        <v>33</v>
      </c>
      <c r="D53" s="19">
        <v>20</v>
      </c>
      <c r="E53" s="22" t="s">
        <v>491</v>
      </c>
      <c r="F53" s="22" t="s">
        <v>503</v>
      </c>
      <c r="G53" s="22" t="s">
        <v>503</v>
      </c>
      <c r="H53" s="22" t="s">
        <v>503</v>
      </c>
      <c r="I53" s="22" t="s">
        <v>509</v>
      </c>
      <c r="J53" s="24">
        <v>0.6</v>
      </c>
      <c r="L53" s="20"/>
    </row>
    <row r="54" spans="1:12" ht="31.5" customHeight="1" x14ac:dyDescent="0.25">
      <c r="A54" s="19">
        <v>48</v>
      </c>
      <c r="B54" s="18" t="s">
        <v>483</v>
      </c>
      <c r="C54" s="19" t="s">
        <v>33</v>
      </c>
      <c r="D54" s="19">
        <v>15</v>
      </c>
      <c r="E54" s="22" t="s">
        <v>491</v>
      </c>
      <c r="F54" s="22" t="s">
        <v>503</v>
      </c>
      <c r="G54" s="22" t="s">
        <v>503</v>
      </c>
      <c r="H54" s="22" t="s">
        <v>503</v>
      </c>
      <c r="I54" s="22" t="s">
        <v>509</v>
      </c>
      <c r="J54" s="24">
        <v>0.75</v>
      </c>
      <c r="L54" s="20"/>
    </row>
    <row r="55" spans="1:12" ht="31.5" customHeight="1" x14ac:dyDescent="0.25">
      <c r="A55" s="19">
        <v>49</v>
      </c>
      <c r="B55" s="18" t="s">
        <v>463</v>
      </c>
      <c r="C55" s="19" t="s">
        <v>51</v>
      </c>
      <c r="D55" s="19">
        <v>6</v>
      </c>
      <c r="E55" s="22" t="s">
        <v>491</v>
      </c>
      <c r="F55" s="22" t="s">
        <v>503</v>
      </c>
      <c r="G55" s="22" t="s">
        <v>503</v>
      </c>
      <c r="H55" s="22" t="s">
        <v>503</v>
      </c>
      <c r="I55" s="22" t="s">
        <v>509</v>
      </c>
      <c r="J55" s="24">
        <v>300</v>
      </c>
      <c r="L55" s="20"/>
    </row>
    <row r="56" spans="1:12" ht="31.5" customHeight="1" x14ac:dyDescent="0.25">
      <c r="A56" s="19">
        <v>50</v>
      </c>
      <c r="B56" s="18" t="s">
        <v>407</v>
      </c>
      <c r="C56" s="19" t="s">
        <v>443</v>
      </c>
      <c r="D56" s="19">
        <v>1</v>
      </c>
      <c r="E56" s="22" t="s">
        <v>491</v>
      </c>
      <c r="F56" s="22" t="s">
        <v>503</v>
      </c>
      <c r="G56" s="22" t="s">
        <v>503</v>
      </c>
      <c r="H56" s="22" t="s">
        <v>503</v>
      </c>
      <c r="I56" s="22" t="s">
        <v>509</v>
      </c>
      <c r="J56" s="24">
        <v>240</v>
      </c>
      <c r="L56" s="20"/>
    </row>
    <row r="57" spans="1:12" ht="31.5" customHeight="1" x14ac:dyDescent="0.25">
      <c r="A57" s="19">
        <v>51</v>
      </c>
      <c r="B57" s="18" t="s">
        <v>517</v>
      </c>
      <c r="C57" s="19" t="s">
        <v>443</v>
      </c>
      <c r="D57" s="19">
        <v>1</v>
      </c>
      <c r="E57" s="22" t="s">
        <v>491</v>
      </c>
      <c r="F57" s="22" t="s">
        <v>503</v>
      </c>
      <c r="G57" s="22" t="s">
        <v>503</v>
      </c>
      <c r="H57" s="22" t="s">
        <v>503</v>
      </c>
      <c r="I57" s="22" t="s">
        <v>509</v>
      </c>
      <c r="J57" s="24">
        <v>2400</v>
      </c>
      <c r="L57" s="20"/>
    </row>
    <row r="58" spans="1:12" ht="31.5" customHeight="1" x14ac:dyDescent="0.25">
      <c r="A58" s="19">
        <v>52</v>
      </c>
      <c r="B58" s="18" t="s">
        <v>464</v>
      </c>
      <c r="C58" s="19" t="s">
        <v>443</v>
      </c>
      <c r="D58" s="19">
        <v>1</v>
      </c>
      <c r="E58" s="22" t="s">
        <v>491</v>
      </c>
      <c r="F58" s="22" t="s">
        <v>503</v>
      </c>
      <c r="G58" s="22" t="s">
        <v>503</v>
      </c>
      <c r="H58" s="22" t="s">
        <v>503</v>
      </c>
      <c r="I58" s="22" t="s">
        <v>509</v>
      </c>
      <c r="J58" s="24">
        <v>700</v>
      </c>
      <c r="L58" s="20"/>
    </row>
    <row r="59" spans="1:12" ht="31.5" customHeight="1" x14ac:dyDescent="0.25">
      <c r="A59" s="19">
        <v>53</v>
      </c>
      <c r="B59" s="18" t="s">
        <v>465</v>
      </c>
      <c r="C59" s="19" t="s">
        <v>443</v>
      </c>
      <c r="D59" s="19">
        <v>1</v>
      </c>
      <c r="E59" s="22" t="s">
        <v>490</v>
      </c>
      <c r="F59" s="22" t="s">
        <v>498</v>
      </c>
      <c r="G59" s="22" t="s">
        <v>498</v>
      </c>
      <c r="H59" s="22" t="s">
        <v>498</v>
      </c>
      <c r="I59" s="22" t="s">
        <v>509</v>
      </c>
      <c r="J59" s="24">
        <v>10000</v>
      </c>
      <c r="L59" s="20"/>
    </row>
    <row r="60" spans="1:12" ht="31.5" customHeight="1" x14ac:dyDescent="0.25">
      <c r="A60" s="19">
        <v>54</v>
      </c>
      <c r="B60" s="18" t="s">
        <v>411</v>
      </c>
      <c r="C60" s="19" t="s">
        <v>443</v>
      </c>
      <c r="D60" s="19">
        <v>1</v>
      </c>
      <c r="E60" s="22" t="s">
        <v>490</v>
      </c>
      <c r="F60" s="22" t="s">
        <v>498</v>
      </c>
      <c r="G60" s="22" t="s">
        <v>498</v>
      </c>
      <c r="H60" s="22" t="s">
        <v>498</v>
      </c>
      <c r="I60" s="22" t="s">
        <v>521</v>
      </c>
      <c r="J60" s="24">
        <v>3775</v>
      </c>
      <c r="L60" s="20"/>
    </row>
    <row r="61" spans="1:12" ht="31.5" customHeight="1" x14ac:dyDescent="0.25">
      <c r="A61" s="19">
        <v>55</v>
      </c>
      <c r="B61" s="18" t="s">
        <v>413</v>
      </c>
      <c r="C61" s="19" t="s">
        <v>443</v>
      </c>
      <c r="D61" s="19">
        <v>1</v>
      </c>
      <c r="E61" s="22" t="s">
        <v>491</v>
      </c>
      <c r="F61" s="22" t="s">
        <v>498</v>
      </c>
      <c r="G61" s="22" t="s">
        <v>498</v>
      </c>
      <c r="H61" s="22" t="s">
        <v>498</v>
      </c>
      <c r="I61" s="22" t="s">
        <v>509</v>
      </c>
      <c r="J61" s="24">
        <v>7012</v>
      </c>
      <c r="L61" s="20"/>
    </row>
    <row r="62" spans="1:12" ht="31.5" customHeight="1" x14ac:dyDescent="0.25">
      <c r="A62" s="19">
        <v>56</v>
      </c>
      <c r="B62" s="18" t="s">
        <v>466</v>
      </c>
      <c r="C62" s="19" t="s">
        <v>443</v>
      </c>
      <c r="D62" s="19">
        <v>1</v>
      </c>
      <c r="E62" s="22" t="s">
        <v>491</v>
      </c>
      <c r="F62" s="22" t="s">
        <v>498</v>
      </c>
      <c r="G62" s="22" t="s">
        <v>498</v>
      </c>
      <c r="H62" s="22" t="s">
        <v>498</v>
      </c>
      <c r="I62" s="22" t="s">
        <v>509</v>
      </c>
      <c r="J62" s="24">
        <v>350</v>
      </c>
      <c r="L62" s="20"/>
    </row>
    <row r="63" spans="1:12" ht="31.5" customHeight="1" x14ac:dyDescent="0.25">
      <c r="A63" s="19">
        <v>57</v>
      </c>
      <c r="B63" s="18" t="s">
        <v>467</v>
      </c>
      <c r="C63" s="19" t="s">
        <v>443</v>
      </c>
      <c r="D63" s="19">
        <v>1</v>
      </c>
      <c r="E63" s="22" t="s">
        <v>491</v>
      </c>
      <c r="F63" s="22" t="s">
        <v>498</v>
      </c>
      <c r="G63" s="22" t="s">
        <v>498</v>
      </c>
      <c r="H63" s="22" t="s">
        <v>498</v>
      </c>
      <c r="I63" s="22" t="s">
        <v>509</v>
      </c>
      <c r="J63" s="24">
        <v>285</v>
      </c>
      <c r="L63" s="20"/>
    </row>
    <row r="64" spans="1:12" ht="31.5" customHeight="1" x14ac:dyDescent="0.25">
      <c r="A64" s="19">
        <v>58</v>
      </c>
      <c r="B64" s="18" t="s">
        <v>468</v>
      </c>
      <c r="C64" s="19" t="s">
        <v>443</v>
      </c>
      <c r="D64" s="19">
        <v>1</v>
      </c>
      <c r="E64" s="22" t="s">
        <v>491</v>
      </c>
      <c r="F64" s="22" t="s">
        <v>498</v>
      </c>
      <c r="G64" s="22" t="s">
        <v>498</v>
      </c>
      <c r="H64" s="22" t="s">
        <v>498</v>
      </c>
      <c r="I64" s="22" t="s">
        <v>509</v>
      </c>
      <c r="J64" s="24">
        <v>5000</v>
      </c>
      <c r="L64" s="20"/>
    </row>
    <row r="65" spans="1:12" ht="31.5" customHeight="1" x14ac:dyDescent="0.25">
      <c r="A65" s="19">
        <v>59</v>
      </c>
      <c r="B65" s="18" t="s">
        <v>514</v>
      </c>
      <c r="C65" s="19" t="s">
        <v>443</v>
      </c>
      <c r="D65" s="19">
        <v>1</v>
      </c>
      <c r="E65" s="22" t="s">
        <v>491</v>
      </c>
      <c r="F65" s="22" t="s">
        <v>498</v>
      </c>
      <c r="G65" s="22" t="s">
        <v>498</v>
      </c>
      <c r="H65" s="22" t="s">
        <v>498</v>
      </c>
      <c r="I65" s="22" t="s">
        <v>509</v>
      </c>
      <c r="J65" s="24">
        <v>350</v>
      </c>
      <c r="L65" s="20"/>
    </row>
    <row r="66" spans="1:12" ht="31.5" customHeight="1" x14ac:dyDescent="0.25">
      <c r="A66" s="19">
        <v>60</v>
      </c>
      <c r="B66" s="18" t="s">
        <v>469</v>
      </c>
      <c r="C66" s="22" t="s">
        <v>34</v>
      </c>
      <c r="D66" s="19">
        <v>150</v>
      </c>
      <c r="E66" s="22" t="s">
        <v>491</v>
      </c>
      <c r="F66" s="22" t="s">
        <v>498</v>
      </c>
      <c r="G66" s="22" t="s">
        <v>498</v>
      </c>
      <c r="H66" s="22" t="s">
        <v>498</v>
      </c>
      <c r="I66" s="22" t="s">
        <v>509</v>
      </c>
      <c r="J66" s="24">
        <v>17</v>
      </c>
      <c r="L66" s="20"/>
    </row>
    <row r="67" spans="1:12" ht="31.5" customHeight="1" x14ac:dyDescent="0.25">
      <c r="A67" s="19">
        <v>61</v>
      </c>
      <c r="B67" s="18" t="s">
        <v>470</v>
      </c>
      <c r="C67" s="22" t="s">
        <v>34</v>
      </c>
      <c r="D67" s="19">
        <v>150</v>
      </c>
      <c r="E67" s="22" t="s">
        <v>491</v>
      </c>
      <c r="F67" s="22" t="s">
        <v>498</v>
      </c>
      <c r="G67" s="22" t="s">
        <v>498</v>
      </c>
      <c r="H67" s="22" t="s">
        <v>498</v>
      </c>
      <c r="I67" s="22" t="s">
        <v>509</v>
      </c>
      <c r="J67" s="24">
        <v>8.6999999999999993</v>
      </c>
      <c r="L67" s="20"/>
    </row>
    <row r="68" spans="1:12" ht="31.5" customHeight="1" x14ac:dyDescent="0.25">
      <c r="A68" s="19">
        <v>62</v>
      </c>
      <c r="B68" s="18" t="s">
        <v>471</v>
      </c>
      <c r="C68" s="22" t="s">
        <v>34</v>
      </c>
      <c r="D68" s="19">
        <v>18.8</v>
      </c>
      <c r="E68" s="22" t="s">
        <v>491</v>
      </c>
      <c r="F68" s="22" t="s">
        <v>498</v>
      </c>
      <c r="G68" s="22" t="s">
        <v>498</v>
      </c>
      <c r="H68" s="22" t="s">
        <v>498</v>
      </c>
      <c r="I68" s="22" t="s">
        <v>509</v>
      </c>
      <c r="J68" s="24">
        <v>15</v>
      </c>
      <c r="L68" s="20"/>
    </row>
    <row r="69" spans="1:12" ht="31.5" customHeight="1" x14ac:dyDescent="0.25">
      <c r="A69" s="19">
        <v>63</v>
      </c>
      <c r="B69" s="18" t="s">
        <v>472</v>
      </c>
      <c r="C69" s="22" t="s">
        <v>34</v>
      </c>
      <c r="D69" s="19">
        <v>6.5</v>
      </c>
      <c r="E69" s="22" t="s">
        <v>491</v>
      </c>
      <c r="F69" s="22" t="s">
        <v>498</v>
      </c>
      <c r="G69" s="22" t="s">
        <v>498</v>
      </c>
      <c r="H69" s="22" t="s">
        <v>498</v>
      </c>
      <c r="I69" s="22" t="s">
        <v>509</v>
      </c>
      <c r="J69" s="24">
        <v>5</v>
      </c>
      <c r="L69" s="20"/>
    </row>
    <row r="70" spans="1:12" ht="31.5" customHeight="1" x14ac:dyDescent="0.25">
      <c r="A70" s="19">
        <v>64</v>
      </c>
      <c r="B70" s="18" t="s">
        <v>473</v>
      </c>
      <c r="C70" s="22" t="s">
        <v>34</v>
      </c>
      <c r="D70" s="19">
        <v>150</v>
      </c>
      <c r="E70" s="22" t="s">
        <v>491</v>
      </c>
      <c r="F70" s="22" t="s">
        <v>498</v>
      </c>
      <c r="G70" s="22" t="s">
        <v>498</v>
      </c>
      <c r="H70" s="22" t="s">
        <v>522</v>
      </c>
      <c r="I70" s="22" t="s">
        <v>509</v>
      </c>
      <c r="J70" s="24">
        <v>60</v>
      </c>
      <c r="L70" s="20"/>
    </row>
    <row r="71" spans="1:12" ht="31.5" customHeight="1" x14ac:dyDescent="0.25">
      <c r="A71" s="19">
        <v>65</v>
      </c>
      <c r="B71" s="18" t="s">
        <v>519</v>
      </c>
      <c r="C71" s="22" t="s">
        <v>443</v>
      </c>
      <c r="D71" s="19">
        <v>1</v>
      </c>
      <c r="E71" s="22" t="s">
        <v>491</v>
      </c>
      <c r="F71" s="22" t="s">
        <v>498</v>
      </c>
      <c r="G71" s="22" t="s">
        <v>498</v>
      </c>
      <c r="H71" s="22" t="s">
        <v>522</v>
      </c>
      <c r="I71" s="22" t="s">
        <v>509</v>
      </c>
      <c r="J71" s="24">
        <v>1800</v>
      </c>
      <c r="L71" s="20"/>
    </row>
    <row r="72" spans="1:12" ht="31.5" customHeight="1" x14ac:dyDescent="0.25">
      <c r="A72" s="19">
        <v>66</v>
      </c>
      <c r="B72" s="18" t="s">
        <v>416</v>
      </c>
      <c r="C72" s="22" t="s">
        <v>443</v>
      </c>
      <c r="D72" s="19">
        <v>1</v>
      </c>
      <c r="E72" s="22" t="s">
        <v>491</v>
      </c>
      <c r="F72" s="22" t="s">
        <v>498</v>
      </c>
      <c r="G72" s="22" t="s">
        <v>498</v>
      </c>
      <c r="H72" s="22" t="s">
        <v>498</v>
      </c>
      <c r="I72" s="22" t="s">
        <v>521</v>
      </c>
      <c r="J72" s="24">
        <v>9000</v>
      </c>
      <c r="L72" s="20"/>
    </row>
    <row r="73" spans="1:12" ht="31.5" customHeight="1" x14ac:dyDescent="0.25">
      <c r="A73" s="19">
        <v>67</v>
      </c>
      <c r="B73" s="18" t="s">
        <v>474</v>
      </c>
      <c r="C73" s="22" t="s">
        <v>443</v>
      </c>
      <c r="D73" s="19">
        <v>1</v>
      </c>
      <c r="E73" s="22" t="s">
        <v>491</v>
      </c>
      <c r="F73" s="22" t="s">
        <v>498</v>
      </c>
      <c r="G73" s="22" t="s">
        <v>498</v>
      </c>
      <c r="H73" s="22" t="s">
        <v>498</v>
      </c>
      <c r="I73" s="22" t="s">
        <v>509</v>
      </c>
      <c r="J73" s="24">
        <v>900</v>
      </c>
      <c r="L73" s="20"/>
    </row>
    <row r="74" spans="1:12" ht="31.5" customHeight="1" x14ac:dyDescent="0.25">
      <c r="A74" s="19">
        <v>68</v>
      </c>
      <c r="B74" s="18" t="s">
        <v>412</v>
      </c>
      <c r="C74" s="22" t="s">
        <v>443</v>
      </c>
      <c r="D74" s="19">
        <v>1</v>
      </c>
      <c r="E74" s="22" t="s">
        <v>491</v>
      </c>
      <c r="F74" s="22" t="s">
        <v>498</v>
      </c>
      <c r="G74" s="22" t="s">
        <v>522</v>
      </c>
      <c r="H74" s="22" t="s">
        <v>498</v>
      </c>
      <c r="I74" s="22" t="s">
        <v>509</v>
      </c>
      <c r="J74" s="24">
        <v>4298</v>
      </c>
      <c r="L74" s="20"/>
    </row>
    <row r="75" spans="1:12" ht="31.5" customHeight="1" x14ac:dyDescent="0.25">
      <c r="A75" s="19">
        <v>69</v>
      </c>
      <c r="B75" s="18" t="s">
        <v>484</v>
      </c>
      <c r="C75" s="22" t="s">
        <v>34</v>
      </c>
      <c r="D75" s="19">
        <v>2</v>
      </c>
      <c r="E75" s="22" t="s">
        <v>491</v>
      </c>
      <c r="F75" s="22" t="s">
        <v>498</v>
      </c>
      <c r="G75" s="22" t="s">
        <v>498</v>
      </c>
      <c r="H75" s="22" t="s">
        <v>498</v>
      </c>
      <c r="I75" s="22" t="s">
        <v>509</v>
      </c>
      <c r="J75" s="24">
        <v>6.8</v>
      </c>
      <c r="L75" s="20"/>
    </row>
    <row r="76" spans="1:12" ht="31.5" customHeight="1" x14ac:dyDescent="0.25">
      <c r="A76" s="19">
        <v>70</v>
      </c>
      <c r="B76" s="18" t="s">
        <v>485</v>
      </c>
      <c r="C76" s="22" t="s">
        <v>34</v>
      </c>
      <c r="D76" s="19">
        <v>1</v>
      </c>
      <c r="E76" s="22" t="s">
        <v>491</v>
      </c>
      <c r="F76" s="22" t="s">
        <v>498</v>
      </c>
      <c r="G76" s="22" t="s">
        <v>522</v>
      </c>
      <c r="H76" s="22" t="s">
        <v>498</v>
      </c>
      <c r="I76" s="22" t="s">
        <v>509</v>
      </c>
      <c r="J76" s="24">
        <v>6.8</v>
      </c>
      <c r="L76" s="20"/>
    </row>
    <row r="77" spans="1:12" ht="31.5" customHeight="1" x14ac:dyDescent="0.25">
      <c r="A77" s="19">
        <v>71</v>
      </c>
      <c r="B77" s="18" t="s">
        <v>486</v>
      </c>
      <c r="C77" s="22" t="s">
        <v>34</v>
      </c>
      <c r="D77" s="19">
        <v>2</v>
      </c>
      <c r="E77" s="22" t="s">
        <v>491</v>
      </c>
      <c r="F77" s="22" t="s">
        <v>498</v>
      </c>
      <c r="G77" s="22" t="s">
        <v>498</v>
      </c>
      <c r="H77" s="22" t="s">
        <v>522</v>
      </c>
      <c r="I77" s="22" t="s">
        <v>509</v>
      </c>
      <c r="J77" s="24">
        <v>6.8</v>
      </c>
      <c r="L77" s="20"/>
    </row>
    <row r="78" spans="1:12" ht="31.5" customHeight="1" x14ac:dyDescent="0.25">
      <c r="A78" s="19">
        <v>72</v>
      </c>
      <c r="B78" s="18" t="s">
        <v>487</v>
      </c>
      <c r="C78" s="22" t="s">
        <v>34</v>
      </c>
      <c r="D78" s="19">
        <v>2</v>
      </c>
      <c r="E78" s="22" t="s">
        <v>491</v>
      </c>
      <c r="F78" s="22" t="s">
        <v>498</v>
      </c>
      <c r="G78" s="22" t="s">
        <v>498</v>
      </c>
      <c r="H78" s="22" t="s">
        <v>498</v>
      </c>
      <c r="I78" s="22" t="s">
        <v>509</v>
      </c>
      <c r="J78" s="24">
        <v>0.7</v>
      </c>
      <c r="L78" s="20"/>
    </row>
    <row r="79" spans="1:12" ht="31.5" customHeight="1" x14ac:dyDescent="0.25">
      <c r="A79" s="19">
        <v>73</v>
      </c>
      <c r="B79" s="18" t="s">
        <v>488</v>
      </c>
      <c r="C79" s="22" t="s">
        <v>34</v>
      </c>
      <c r="D79" s="19">
        <v>2.35</v>
      </c>
      <c r="E79" s="22" t="s">
        <v>491</v>
      </c>
      <c r="F79" s="22" t="s">
        <v>498</v>
      </c>
      <c r="G79" s="22" t="s">
        <v>498</v>
      </c>
      <c r="H79" s="22" t="s">
        <v>498</v>
      </c>
      <c r="I79" s="22" t="s">
        <v>509</v>
      </c>
      <c r="J79" s="24">
        <v>6.8</v>
      </c>
      <c r="L79" s="20"/>
    </row>
    <row r="80" spans="1:12" ht="31.5" customHeight="1" x14ac:dyDescent="0.25">
      <c r="A80" s="19">
        <v>74</v>
      </c>
      <c r="B80" s="18" t="s">
        <v>489</v>
      </c>
      <c r="C80" s="22" t="s">
        <v>33</v>
      </c>
      <c r="D80" s="19">
        <v>1</v>
      </c>
      <c r="E80" s="22" t="s">
        <v>491</v>
      </c>
      <c r="F80" s="22" t="s">
        <v>498</v>
      </c>
      <c r="G80" s="22" t="s">
        <v>498</v>
      </c>
      <c r="H80" s="22" t="s">
        <v>498</v>
      </c>
      <c r="I80" s="22" t="s">
        <v>509</v>
      </c>
      <c r="J80" s="24">
        <v>10</v>
      </c>
      <c r="L80" s="20"/>
    </row>
    <row r="81" spans="1:15" ht="31.5" customHeight="1" x14ac:dyDescent="0.25">
      <c r="A81" s="19">
        <v>75</v>
      </c>
      <c r="B81" s="18" t="s">
        <v>515</v>
      </c>
      <c r="C81" s="22" t="s">
        <v>443</v>
      </c>
      <c r="D81" s="19">
        <v>1</v>
      </c>
      <c r="E81" s="22" t="s">
        <v>491</v>
      </c>
      <c r="F81" s="22" t="s">
        <v>498</v>
      </c>
      <c r="G81" s="22" t="s">
        <v>498</v>
      </c>
      <c r="H81" s="22" t="s">
        <v>498</v>
      </c>
      <c r="I81" s="22" t="s">
        <v>509</v>
      </c>
      <c r="J81" s="24">
        <v>9000</v>
      </c>
      <c r="L81" s="20"/>
    </row>
    <row r="82" spans="1:15" ht="31.5" customHeight="1" x14ac:dyDescent="0.25">
      <c r="A82" s="19">
        <v>76</v>
      </c>
      <c r="B82" s="18" t="s">
        <v>497</v>
      </c>
      <c r="C82" s="22" t="s">
        <v>33</v>
      </c>
      <c r="D82" s="19">
        <v>1</v>
      </c>
      <c r="E82" s="22" t="s">
        <v>491</v>
      </c>
      <c r="F82" s="22" t="s">
        <v>501</v>
      </c>
      <c r="G82" s="22" t="s">
        <v>501</v>
      </c>
      <c r="H82" s="22" t="s">
        <v>505</v>
      </c>
      <c r="I82" s="22" t="s">
        <v>505</v>
      </c>
      <c r="J82" s="24">
        <v>1300</v>
      </c>
      <c r="L82" s="20"/>
    </row>
    <row r="83" spans="1:15" ht="31.5" customHeight="1" x14ac:dyDescent="0.25">
      <c r="A83" s="19">
        <v>77</v>
      </c>
      <c r="B83" s="18" t="s">
        <v>402</v>
      </c>
      <c r="C83" s="22" t="s">
        <v>443</v>
      </c>
      <c r="D83" s="19">
        <v>1</v>
      </c>
      <c r="E83" s="22" t="s">
        <v>491</v>
      </c>
      <c r="F83" s="22" t="s">
        <v>503</v>
      </c>
      <c r="G83" s="22" t="s">
        <v>504</v>
      </c>
      <c r="H83" s="22" t="s">
        <v>504</v>
      </c>
      <c r="I83" s="22" t="s">
        <v>507</v>
      </c>
      <c r="J83" s="24">
        <v>500</v>
      </c>
      <c r="L83" s="20"/>
    </row>
    <row r="84" spans="1:15" ht="31.5" customHeight="1" x14ac:dyDescent="0.25">
      <c r="A84" s="19">
        <v>78</v>
      </c>
      <c r="B84" s="18" t="s">
        <v>496</v>
      </c>
      <c r="C84" s="22" t="s">
        <v>443</v>
      </c>
      <c r="D84" s="19">
        <v>1</v>
      </c>
      <c r="E84" s="22" t="s">
        <v>490</v>
      </c>
      <c r="F84" s="22" t="s">
        <v>500</v>
      </c>
      <c r="G84" s="22" t="s">
        <v>501</v>
      </c>
      <c r="H84" s="22" t="s">
        <v>502</v>
      </c>
      <c r="I84" s="22" t="s">
        <v>503</v>
      </c>
      <c r="J84" s="24">
        <v>5000</v>
      </c>
      <c r="L84" s="20"/>
    </row>
    <row r="85" spans="1:15" ht="31.5" customHeight="1" x14ac:dyDescent="0.25">
      <c r="A85" s="19">
        <v>79</v>
      </c>
      <c r="B85" s="18" t="s">
        <v>475</v>
      </c>
      <c r="C85" s="22" t="s">
        <v>443</v>
      </c>
      <c r="D85" s="19">
        <v>1</v>
      </c>
      <c r="E85" s="22" t="s">
        <v>490</v>
      </c>
      <c r="F85" s="22" t="s">
        <v>503</v>
      </c>
      <c r="G85" s="22" t="s">
        <v>504</v>
      </c>
      <c r="H85" s="22" t="s">
        <v>504</v>
      </c>
      <c r="I85" s="22" t="s">
        <v>507</v>
      </c>
      <c r="J85" s="24">
        <v>1500</v>
      </c>
      <c r="L85" s="20"/>
    </row>
    <row r="86" spans="1:15" ht="31.5" customHeight="1" x14ac:dyDescent="0.25">
      <c r="A86" s="34">
        <v>80</v>
      </c>
      <c r="B86" s="35" t="s">
        <v>493</v>
      </c>
      <c r="C86" s="34" t="s">
        <v>46</v>
      </c>
      <c r="D86" s="36">
        <v>6000</v>
      </c>
      <c r="E86" s="37" t="s">
        <v>490</v>
      </c>
      <c r="F86" s="37" t="s">
        <v>507</v>
      </c>
      <c r="G86" s="37" t="s">
        <v>507</v>
      </c>
      <c r="H86" s="37" t="s">
        <v>508</v>
      </c>
      <c r="I86" s="37" t="s">
        <v>509</v>
      </c>
      <c r="J86" s="38">
        <v>2550</v>
      </c>
    </row>
    <row r="87" spans="1:15" ht="31.5" customHeight="1" x14ac:dyDescent="0.25">
      <c r="A87" s="34">
        <v>81</v>
      </c>
      <c r="B87" s="35" t="s">
        <v>427</v>
      </c>
      <c r="C87" s="34" t="s">
        <v>46</v>
      </c>
      <c r="D87" s="36">
        <v>12000</v>
      </c>
      <c r="E87" s="37" t="s">
        <v>490</v>
      </c>
      <c r="F87" s="37" t="s">
        <v>507</v>
      </c>
      <c r="G87" s="37" t="s">
        <v>507</v>
      </c>
      <c r="H87" s="37" t="s">
        <v>508</v>
      </c>
      <c r="I87" s="37" t="s">
        <v>509</v>
      </c>
      <c r="J87" s="38">
        <v>4899</v>
      </c>
      <c r="L87" s="20"/>
    </row>
    <row r="88" spans="1:15" ht="31.5" customHeight="1" x14ac:dyDescent="0.25">
      <c r="A88" s="34">
        <v>82</v>
      </c>
      <c r="B88" s="35" t="s">
        <v>428</v>
      </c>
      <c r="C88" s="34" t="s">
        <v>46</v>
      </c>
      <c r="D88" s="36">
        <v>2000</v>
      </c>
      <c r="E88" s="37" t="s">
        <v>490</v>
      </c>
      <c r="F88" s="37" t="s">
        <v>507</v>
      </c>
      <c r="G88" s="37" t="s">
        <v>507</v>
      </c>
      <c r="H88" s="37" t="s">
        <v>508</v>
      </c>
      <c r="I88" s="37" t="s">
        <v>509</v>
      </c>
      <c r="J88" s="38">
        <v>783</v>
      </c>
    </row>
    <row r="89" spans="1:15" ht="31.5" customHeight="1" x14ac:dyDescent="0.25">
      <c r="A89" s="34">
        <v>83</v>
      </c>
      <c r="B89" s="35" t="s">
        <v>429</v>
      </c>
      <c r="C89" s="34" t="s">
        <v>34</v>
      </c>
      <c r="D89" s="36">
        <v>2400</v>
      </c>
      <c r="E89" s="37" t="s">
        <v>490</v>
      </c>
      <c r="F89" s="37" t="s">
        <v>507</v>
      </c>
      <c r="G89" s="37" t="s">
        <v>507</v>
      </c>
      <c r="H89" s="37" t="s">
        <v>508</v>
      </c>
      <c r="I89" s="37" t="s">
        <v>509</v>
      </c>
      <c r="J89" s="38">
        <v>590</v>
      </c>
      <c r="N89" s="21"/>
      <c r="O89" s="21"/>
    </row>
    <row r="90" spans="1:15" ht="31.5" customHeight="1" x14ac:dyDescent="0.25">
      <c r="A90" s="34">
        <v>84</v>
      </c>
      <c r="B90" s="35" t="s">
        <v>430</v>
      </c>
      <c r="C90" s="34" t="s">
        <v>46</v>
      </c>
      <c r="D90" s="36">
        <v>410</v>
      </c>
      <c r="E90" s="37" t="s">
        <v>490</v>
      </c>
      <c r="F90" s="37" t="s">
        <v>507</v>
      </c>
      <c r="G90" s="37" t="s">
        <v>507</v>
      </c>
      <c r="H90" s="37" t="s">
        <v>508</v>
      </c>
      <c r="I90" s="37" t="s">
        <v>509</v>
      </c>
      <c r="J90" s="38">
        <v>572</v>
      </c>
    </row>
    <row r="91" spans="1:15" ht="31.5" customHeight="1" x14ac:dyDescent="0.25">
      <c r="A91" s="34">
        <v>85</v>
      </c>
      <c r="B91" s="35" t="s">
        <v>431</v>
      </c>
      <c r="C91" s="34" t="s">
        <v>46</v>
      </c>
      <c r="D91" s="36">
        <v>410</v>
      </c>
      <c r="E91" s="37" t="s">
        <v>490</v>
      </c>
      <c r="F91" s="37" t="s">
        <v>507</v>
      </c>
      <c r="G91" s="37" t="s">
        <v>507</v>
      </c>
      <c r="H91" s="37" t="s">
        <v>508</v>
      </c>
      <c r="I91" s="37" t="s">
        <v>509</v>
      </c>
      <c r="J91" s="38">
        <v>606</v>
      </c>
      <c r="K91" s="20"/>
    </row>
    <row r="92" spans="1:15" ht="31.5" customHeight="1" x14ac:dyDescent="0.25">
      <c r="A92" s="34">
        <v>86</v>
      </c>
      <c r="B92" s="35" t="s">
        <v>432</v>
      </c>
      <c r="C92" s="34" t="s">
        <v>46</v>
      </c>
      <c r="D92" s="36">
        <v>300</v>
      </c>
      <c r="E92" s="37" t="s">
        <v>490</v>
      </c>
      <c r="F92" s="37" t="s">
        <v>507</v>
      </c>
      <c r="G92" s="37" t="s">
        <v>507</v>
      </c>
      <c r="H92" s="37" t="s">
        <v>508</v>
      </c>
      <c r="I92" s="37" t="s">
        <v>509</v>
      </c>
      <c r="J92" s="38">
        <v>414.9</v>
      </c>
      <c r="K92" s="20"/>
    </row>
    <row r="93" spans="1:15" ht="31.5" customHeight="1" x14ac:dyDescent="0.25">
      <c r="A93" s="34">
        <v>87</v>
      </c>
      <c r="B93" s="35" t="s">
        <v>433</v>
      </c>
      <c r="C93" s="34" t="s">
        <v>34</v>
      </c>
      <c r="D93" s="36">
        <v>150</v>
      </c>
      <c r="E93" s="37" t="s">
        <v>490</v>
      </c>
      <c r="F93" s="37" t="s">
        <v>507</v>
      </c>
      <c r="G93" s="37" t="s">
        <v>507</v>
      </c>
      <c r="H93" s="37" t="s">
        <v>508</v>
      </c>
      <c r="I93" s="37" t="s">
        <v>509</v>
      </c>
      <c r="J93" s="38">
        <v>265</v>
      </c>
    </row>
    <row r="94" spans="1:15" ht="34.5" customHeight="1" x14ac:dyDescent="0.25">
      <c r="A94" s="34">
        <v>88</v>
      </c>
      <c r="B94" s="35" t="s">
        <v>434</v>
      </c>
      <c r="C94" s="34" t="s">
        <v>34</v>
      </c>
      <c r="D94" s="36">
        <v>40</v>
      </c>
      <c r="E94" s="37" t="s">
        <v>490</v>
      </c>
      <c r="F94" s="37" t="s">
        <v>507</v>
      </c>
      <c r="G94" s="37" t="s">
        <v>507</v>
      </c>
      <c r="H94" s="37" t="s">
        <v>508</v>
      </c>
      <c r="I94" s="37" t="s">
        <v>509</v>
      </c>
      <c r="J94" s="38">
        <v>60</v>
      </c>
    </row>
    <row r="95" spans="1:15" ht="34.5" customHeight="1" x14ac:dyDescent="0.25">
      <c r="A95" s="34">
        <v>89</v>
      </c>
      <c r="B95" s="35" t="s">
        <v>435</v>
      </c>
      <c r="C95" s="34" t="s">
        <v>34</v>
      </c>
      <c r="D95" s="36">
        <v>80</v>
      </c>
      <c r="E95" s="37" t="s">
        <v>490</v>
      </c>
      <c r="F95" s="37" t="s">
        <v>507</v>
      </c>
      <c r="G95" s="37" t="s">
        <v>507</v>
      </c>
      <c r="H95" s="37" t="s">
        <v>508</v>
      </c>
      <c r="I95" s="37" t="s">
        <v>509</v>
      </c>
      <c r="J95" s="38">
        <v>135</v>
      </c>
    </row>
    <row r="96" spans="1:15" ht="34.5" customHeight="1" x14ac:dyDescent="0.25">
      <c r="A96" s="34">
        <v>90</v>
      </c>
      <c r="B96" s="35" t="s">
        <v>529</v>
      </c>
      <c r="C96" s="34" t="s">
        <v>34</v>
      </c>
      <c r="D96" s="36">
        <v>20</v>
      </c>
      <c r="E96" s="37" t="s">
        <v>490</v>
      </c>
      <c r="F96" s="37" t="s">
        <v>507</v>
      </c>
      <c r="G96" s="37" t="s">
        <v>507</v>
      </c>
      <c r="H96" s="37" t="s">
        <v>508</v>
      </c>
      <c r="I96" s="37" t="s">
        <v>509</v>
      </c>
      <c r="J96" s="38">
        <v>27</v>
      </c>
    </row>
    <row r="97" spans="1:10" ht="34.5" customHeight="1" x14ac:dyDescent="0.25">
      <c r="A97" s="34">
        <v>91</v>
      </c>
      <c r="B97" s="35" t="s">
        <v>530</v>
      </c>
      <c r="C97" s="34" t="s">
        <v>34</v>
      </c>
      <c r="D97" s="36">
        <v>20</v>
      </c>
      <c r="E97" s="37" t="s">
        <v>490</v>
      </c>
      <c r="F97" s="37" t="s">
        <v>507</v>
      </c>
      <c r="G97" s="37" t="s">
        <v>507</v>
      </c>
      <c r="H97" s="37" t="s">
        <v>508</v>
      </c>
      <c r="I97" s="37" t="s">
        <v>509</v>
      </c>
      <c r="J97" s="38">
        <v>20</v>
      </c>
    </row>
  </sheetData>
  <mergeCells count="3">
    <mergeCell ref="I1:J1"/>
    <mergeCell ref="I2:J2"/>
    <mergeCell ref="A3:J3"/>
  </mergeCells>
  <pageMargins left="0.15748031496062992" right="0.19685039370078741" top="0.34" bottom="0.27" header="0.15748031496062992" footer="0.1574803149606299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 (2)</vt:lpstr>
      <vt:lpstr>'Sheet3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2021-07-09T06:30:15Z</cp:lastPrinted>
  <dcterms:created xsi:type="dcterms:W3CDTF">2018-02-01T10:19:54Z</dcterms:created>
  <dcterms:modified xsi:type="dcterms:W3CDTF">2021-09-13T07:57:03Z</dcterms:modified>
</cp:coreProperties>
</file>