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afayel\Desktop\"/>
    </mc:Choice>
  </mc:AlternateContent>
  <xr:revisionPtr revIDLastSave="0" documentId="13_ncr:1_{4011EF4D-745E-4DCD-A933-AECB2DC252D3}" xr6:coauthVersionLast="40" xr6:coauthVersionMax="40" xr10:uidLastSave="{00000000-0000-0000-0000-000000000000}"/>
  <bookViews>
    <workbookView xWindow="-120" yWindow="-120" windowWidth="21720" windowHeight="13620" tabRatio="737" firstSheet="1" activeTab="1" xr2:uid="{00000000-000D-0000-FFFF-FFFF00000000}"/>
  </bookViews>
  <sheets>
    <sheet name="Sheet1" sheetId="1" state="hidden" r:id="rId1"/>
    <sheet name="Лист1" sheetId="4" r:id="rId2"/>
    <sheet name="Sheet3" sheetId="3" r:id="rId3"/>
  </sheets>
  <externalReferences>
    <externalReference r:id="rId4"/>
  </externalReferences>
  <definedNames>
    <definedName name="_xlnm._FilterDatabase" localSheetId="0" hidden="1">Sheet1!$B$3:$H$376</definedName>
    <definedName name="_xlnm._FilterDatabase" localSheetId="2" hidden="1">Sheet3!$A$5:$N$118</definedName>
    <definedName name="_xlnm._FilterDatabase" localSheetId="1" hidden="1">Лист1!$A$3:$J$116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Titles" localSheetId="2">Sheet3!$5:$5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N8" i="3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N16" i="3"/>
  <c r="N17" i="3"/>
  <c r="N18" i="3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7" i="3"/>
  <c r="N27" i="3" s="1"/>
  <c r="N28" i="3"/>
  <c r="N29" i="3"/>
  <c r="N30" i="3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N41" i="3"/>
  <c r="N42" i="3"/>
  <c r="N43" i="3"/>
  <c r="L44" i="3"/>
  <c r="N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N52" i="3" s="1"/>
  <c r="L53" i="3"/>
  <c r="N53" i="3" s="1"/>
  <c r="L54" i="3"/>
  <c r="N54" i="3" s="1"/>
  <c r="L55" i="3"/>
  <c r="N55" i="3" s="1"/>
  <c r="L56" i="3"/>
  <c r="N56" i="3" s="1"/>
  <c r="L57" i="3"/>
  <c r="N57" i="3" s="1"/>
  <c r="L58" i="3"/>
  <c r="N58" i="3" s="1"/>
  <c r="L59" i="3"/>
  <c r="N59" i="3" s="1"/>
  <c r="L60" i="3"/>
  <c r="N60" i="3" s="1"/>
  <c r="L61" i="3"/>
  <c r="N61" i="3" s="1"/>
  <c r="L62" i="3"/>
  <c r="N62" i="3" s="1"/>
  <c r="L63" i="3"/>
  <c r="N63" i="3" s="1"/>
  <c r="L64" i="3"/>
  <c r="N64" i="3" s="1"/>
  <c r="L65" i="3"/>
  <c r="N65" i="3" s="1"/>
  <c r="L66" i="3"/>
  <c r="N66" i="3" s="1"/>
  <c r="L67" i="3"/>
  <c r="N67" i="3" s="1"/>
  <c r="L68" i="3"/>
  <c r="N68" i="3" s="1"/>
  <c r="L69" i="3"/>
  <c r="N69" i="3" s="1"/>
  <c r="L70" i="3"/>
  <c r="N70" i="3" s="1"/>
  <c r="L71" i="3"/>
  <c r="N71" i="3" s="1"/>
  <c r="L72" i="3"/>
  <c r="N72" i="3" s="1"/>
  <c r="L73" i="3"/>
  <c r="N73" i="3" s="1"/>
  <c r="L74" i="3"/>
  <c r="N74" i="3" s="1"/>
  <c r="L75" i="3"/>
  <c r="N75" i="3" s="1"/>
  <c r="L76" i="3"/>
  <c r="N76" i="3" s="1"/>
  <c r="L77" i="3"/>
  <c r="N77" i="3" s="1"/>
  <c r="L78" i="3"/>
  <c r="N78" i="3" s="1"/>
  <c r="L79" i="3"/>
  <c r="N79" i="3" s="1"/>
  <c r="L80" i="3"/>
  <c r="N80" i="3" s="1"/>
  <c r="L81" i="3"/>
  <c r="N81" i="3" s="1"/>
  <c r="L82" i="3"/>
  <c r="N82" i="3" s="1"/>
  <c r="L83" i="3"/>
  <c r="N83" i="3" s="1"/>
  <c r="L84" i="3"/>
  <c r="N84" i="3" s="1"/>
  <c r="L85" i="3"/>
  <c r="N85" i="3" s="1"/>
  <c r="L86" i="3"/>
  <c r="N86" i="3" s="1"/>
  <c r="L87" i="3"/>
  <c r="N87" i="3" s="1"/>
  <c r="L88" i="3"/>
  <c r="N88" i="3" s="1"/>
  <c r="L89" i="3"/>
  <c r="N89" i="3" s="1"/>
  <c r="L90" i="3"/>
  <c r="N90" i="3" s="1"/>
  <c r="L91" i="3"/>
  <c r="N91" i="3" s="1"/>
  <c r="L92" i="3"/>
  <c r="N92" i="3" s="1"/>
  <c r="L93" i="3"/>
  <c r="N93" i="3" s="1"/>
  <c r="L94" i="3"/>
  <c r="N94" i="3" s="1"/>
  <c r="L95" i="3"/>
  <c r="N95" i="3" s="1"/>
  <c r="L96" i="3"/>
  <c r="N96" i="3" s="1"/>
  <c r="L97" i="3"/>
  <c r="N97" i="3" s="1"/>
  <c r="L98" i="3"/>
  <c r="N98" i="3" s="1"/>
  <c r="L99" i="3"/>
  <c r="N99" i="3" s="1"/>
  <c r="L100" i="3"/>
  <c r="N100" i="3" s="1"/>
  <c r="L101" i="3"/>
  <c r="N101" i="3" s="1"/>
  <c r="L102" i="3"/>
  <c r="N102" i="3" s="1"/>
  <c r="L103" i="3"/>
  <c r="N103" i="3" s="1"/>
  <c r="L104" i="3"/>
  <c r="N104" i="3" s="1"/>
  <c r="L105" i="3"/>
  <c r="N105" i="3" s="1"/>
  <c r="L106" i="3"/>
  <c r="N106" i="3" s="1"/>
  <c r="L107" i="3"/>
  <c r="N107" i="3" s="1"/>
  <c r="L108" i="3"/>
  <c r="N108" i="3" s="1"/>
  <c r="L109" i="3"/>
  <c r="N109" i="3" s="1"/>
  <c r="L110" i="3"/>
  <c r="N110" i="3" s="1"/>
  <c r="L111" i="3"/>
  <c r="N111" i="3" s="1"/>
  <c r="L112" i="3"/>
  <c r="N112" i="3" s="1"/>
  <c r="L113" i="3"/>
  <c r="N113" i="3" s="1"/>
  <c r="L114" i="3"/>
  <c r="N114" i="3" s="1"/>
  <c r="L115" i="3"/>
  <c r="N115" i="3" s="1"/>
  <c r="L116" i="3"/>
  <c r="N116" i="3" s="1"/>
  <c r="L117" i="3"/>
  <c r="N117" i="3" s="1"/>
  <c r="L118" i="3"/>
  <c r="N118" i="3" s="1"/>
  <c r="N6" i="3"/>
  <c r="K26" i="3" l="1"/>
  <c r="L26" i="3" s="1"/>
  <c r="N26" i="3" s="1"/>
  <c r="N120" i="3" s="1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<sst xmlns="http://schemas.openxmlformats.org/spreadsheetml/2006/main" count="3129" uniqueCount="538">
  <si>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</si>
  <si>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</si>
  <si>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</si>
  <si>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</si>
  <si>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</si>
  <si>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</si>
  <si>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</si>
  <si>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</si>
  <si>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</si>
  <si>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</si>
  <si>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</si>
  <si>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</si>
  <si>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</si>
  <si>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</si>
  <si>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</si>
  <si>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</si>
  <si>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</si>
  <si>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</si>
  <si>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</si>
  <si>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</si>
  <si>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</si>
  <si>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</si>
  <si>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</si>
  <si>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</si>
  <si>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</si>
  <si>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</si>
  <si>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</si>
  <si>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</si>
  <si>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</si>
  <si>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</si>
  <si>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</si>
  <si>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</si>
  <si>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</si>
  <si>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</si>
  <si>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</si>
  <si>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</si>
  <si>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</si>
  <si>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</si>
  <si>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</si>
  <si>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</si>
  <si>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</si>
  <si>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</si>
  <si>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</si>
  <si>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</si>
  <si>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</si>
  <si>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</si>
  <si>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</si>
  <si>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</si>
  <si>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</si>
  <si>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</si>
  <si>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</si>
  <si>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</si>
  <si>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</si>
  <si>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</si>
  <si>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</si>
  <si>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</si>
  <si>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</si>
  <si>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</si>
  <si>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</si>
  <si>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</si>
  <si>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</si>
  <si>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</si>
  <si>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</si>
  <si>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</si>
  <si>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</si>
  <si>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</si>
  <si>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</si>
  <si>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</si>
  <si>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</si>
  <si>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</si>
  <si>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</si>
  <si>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</si>
  <si>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</si>
  <si>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</si>
  <si>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</si>
  <si>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</si>
  <si>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</si>
  <si>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</si>
  <si>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</si>
  <si>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</si>
  <si>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</si>
  <si>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</si>
  <si>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</si>
  <si>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</si>
  <si>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</si>
  <si>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</si>
  <si>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</si>
  <si>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</si>
  <si>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</si>
  <si>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</si>
  <si>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</si>
  <si>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</si>
  <si>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</si>
  <si>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</si>
  <si>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</si>
  <si>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</si>
  <si>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</si>
  <si>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</si>
  <si>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</si>
  <si>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</si>
  <si>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</si>
  <si>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</si>
  <si>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</si>
  <si>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</si>
  <si>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</si>
  <si>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</si>
  <si>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</si>
  <si>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</si>
  <si>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</si>
  <si>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</si>
  <si>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</si>
  <si>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</si>
  <si>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</si>
  <si>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</si>
  <si>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</si>
  <si>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</si>
  <si>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</si>
  <si>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</si>
  <si>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</si>
  <si>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</si>
  <si>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</si>
  <si>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</si>
  <si>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</si>
  <si>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</si>
  <si>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</si>
  <si>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</si>
  <si>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</si>
  <si>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</si>
  <si>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</si>
  <si>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</si>
  <si>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</si>
  <si>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</si>
  <si>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</si>
  <si>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</si>
  <si>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</si>
  <si>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</si>
  <si>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</si>
  <si>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</si>
  <si>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</si>
  <si>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</si>
  <si>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</si>
  <si>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</si>
  <si>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</si>
  <si>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</si>
  <si>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</si>
  <si>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</si>
  <si>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</si>
  <si>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</si>
  <si>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</si>
  <si>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</si>
  <si>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</si>
  <si>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</si>
  <si>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</si>
  <si>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</si>
  <si>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</si>
  <si>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</si>
  <si>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</si>
  <si>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</si>
  <si>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</si>
  <si>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</si>
  <si>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</si>
  <si>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</si>
  <si>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</si>
  <si>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</si>
  <si>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</si>
  <si>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</si>
  <si>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</si>
  <si>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</si>
  <si>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</si>
  <si>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</si>
  <si>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</si>
  <si>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</si>
  <si>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</si>
  <si>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</si>
  <si>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</si>
  <si>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</si>
  <si>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</si>
  <si>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</si>
  <si>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</si>
  <si>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</si>
  <si>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</si>
  <si>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</si>
  <si>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</si>
  <si>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</si>
  <si>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</si>
  <si>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</si>
  <si>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</si>
  <si>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</si>
  <si>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</si>
  <si>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</si>
  <si>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</si>
  <si>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</si>
  <si>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</si>
  <si>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</si>
  <si>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</si>
  <si>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</si>
  <si>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</si>
  <si>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</si>
  <si>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</si>
  <si>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</si>
  <si>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</si>
  <si>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</si>
  <si>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</si>
  <si>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</si>
  <si>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</si>
  <si>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</si>
  <si>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</si>
  <si>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</si>
  <si>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</si>
  <si>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</si>
  <si>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</si>
  <si>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</si>
  <si>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</si>
  <si>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</si>
  <si>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</si>
  <si>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</si>
  <si>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</si>
  <si>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</si>
  <si>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</si>
  <si>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</si>
  <si>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</si>
  <si>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</si>
  <si>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</si>
  <si>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</si>
  <si>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</si>
  <si>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</si>
  <si>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</si>
  <si>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</si>
  <si>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</si>
  <si>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</si>
  <si>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</si>
  <si>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</si>
  <si>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</si>
  <si>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</si>
  <si>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</si>
  <si>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</si>
  <si>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</si>
  <si>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</si>
  <si>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</si>
  <si>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</si>
  <si>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</si>
  <si>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</si>
  <si>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</si>
  <si>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</si>
  <si>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</si>
  <si>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</si>
  <si>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</si>
  <si>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</si>
  <si>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</si>
  <si>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</si>
  <si>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</si>
  <si>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</si>
  <si>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</si>
  <si>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</si>
  <si>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</si>
  <si>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</si>
  <si>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</si>
  <si>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</si>
  <si>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</si>
  <si>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</si>
  <si>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</si>
  <si>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</si>
  <si>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</si>
  <si>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</si>
  <si>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</si>
  <si>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</si>
  <si>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</si>
  <si>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</si>
  <si>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</si>
  <si>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</si>
  <si>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</si>
  <si>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</si>
  <si>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</si>
  <si>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</si>
  <si>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</si>
  <si>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</si>
  <si>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</si>
  <si>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</si>
  <si>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</si>
  <si>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</si>
  <si>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</si>
  <si>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</si>
  <si>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</si>
  <si>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</si>
  <si>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</si>
  <si>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</si>
  <si>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</si>
  <si>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</si>
  <si>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</si>
  <si>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</si>
  <si>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</si>
  <si>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</si>
  <si>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</si>
  <si>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</si>
  <si>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</si>
  <si>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</si>
  <si>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</si>
  <si>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</si>
  <si>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</si>
  <si>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</si>
  <si>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</si>
  <si>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</si>
  <si>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</si>
  <si>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</si>
  <si>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</si>
  <si>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</si>
  <si>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</si>
  <si>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</si>
  <si>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</si>
  <si>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</si>
  <si>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</si>
  <si>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</si>
  <si>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</si>
  <si>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</si>
  <si>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</si>
  <si>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</si>
  <si>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</si>
  <si>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</si>
  <si>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</si>
  <si>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</si>
  <si>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</si>
  <si>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</si>
  <si>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</si>
  <si>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</si>
  <si>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</si>
  <si>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</si>
  <si>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</si>
  <si>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</si>
  <si>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</si>
  <si>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</si>
  <si>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</si>
  <si>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</si>
  <si>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</si>
  <si>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</si>
  <si>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</si>
  <si>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</si>
  <si>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</si>
  <si>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</si>
  <si>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</si>
  <si>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</si>
  <si>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</si>
  <si>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</si>
  <si>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</si>
  <si>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</si>
  <si>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</si>
  <si>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</si>
  <si>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</si>
  <si>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</si>
  <si>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</si>
  <si>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</si>
  <si>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</si>
  <si>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</si>
  <si>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</si>
  <si>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</si>
  <si>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</si>
  <si>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</si>
  <si>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</si>
  <si>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</si>
  <si>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</si>
  <si>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</si>
  <si>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</si>
  <si>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</si>
  <si>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</si>
  <si>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</si>
  <si>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</si>
  <si>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</si>
  <si>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</si>
  <si>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</si>
  <si>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</si>
  <si>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</si>
  <si>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</si>
  <si>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</si>
  <si>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</si>
  <si>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</si>
  <si>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</si>
  <si>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</si>
  <si>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</si>
  <si>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</si>
  <si>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</si>
  <si>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</si>
  <si>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</si>
  <si>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</si>
  <si>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</si>
  <si>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</si>
  <si>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</si>
  <si>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</si>
  <si>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</si>
  <si>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</si>
  <si>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</si>
  <si>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</si>
  <si>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</si>
  <si>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</si>
  <si>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</si>
  <si>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</si>
  <si>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</si>
  <si>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</si>
  <si>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</si>
  <si>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</si>
  <si>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</si>
  <si>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</si>
  <si>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</si>
  <si>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</si>
  <si>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</si>
  <si>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</si>
  <si>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</si>
  <si>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</si>
  <si>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</si>
  <si>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</si>
  <si>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</si>
  <si>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</si>
  <si>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</si>
  <si>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</si>
  <si>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</si>
  <si>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</si>
  <si>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</si>
  <si>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</si>
  <si>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</si>
  <si>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</si>
  <si>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</si>
  <si>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</si>
  <si>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</si>
  <si>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</si>
  <si>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</si>
  <si>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</si>
  <si>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</si>
  <si>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</si>
  <si>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</si>
  <si>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</si>
  <si>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</si>
  <si>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</si>
  <si>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</si>
  <si>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</si>
  <si>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</si>
  <si>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</si>
  <si>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</si>
  <si>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</si>
  <si>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Տրանսմիսիոն յուղ ՏԱԴ 17</t>
  </si>
  <si>
    <t>Գազաբալոններ /Ավտոբուսների համար/</t>
  </si>
  <si>
    <t>Իզոգամ , փայլաթիթեղով 4մմ</t>
  </si>
  <si>
    <t>Հուլիս 2019</t>
  </si>
  <si>
    <t>Ցիատիմ 203քսուք</t>
  </si>
  <si>
    <t xml:space="preserve">Քսանյութ ճարպային </t>
  </si>
  <si>
    <t>Սոլիդոլ</t>
  </si>
  <si>
    <t>Օգոստոս 2019</t>
  </si>
  <si>
    <t xml:space="preserve">Կաուստիկ սոդա </t>
  </si>
  <si>
    <t>տն</t>
  </si>
  <si>
    <t>Ծծմբական թթու</t>
  </si>
  <si>
    <t>Չափի 
միավոր</t>
  </si>
  <si>
    <t>Բաճկոն ձմեռային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</si>
  <si>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</si>
  <si>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</si>
  <si>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</si>
  <si>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</si>
  <si>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</si>
  <si>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</si>
  <si>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</si>
  <si>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</si>
  <si>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</si>
  <si>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</si>
  <si>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</si>
  <si>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</si>
  <si>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</si>
  <si>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</si>
  <si>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</si>
  <si>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</si>
  <si>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</si>
  <si>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</si>
  <si>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</si>
  <si>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</si>
  <si>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</si>
  <si>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</si>
  <si>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</si>
  <si>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</si>
  <si>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</si>
  <si>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</si>
  <si>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</si>
  <si>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</si>
  <si>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</si>
  <si>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Մետիզներ,/ մեխ, պտուտակ և այլն/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</si>
  <si>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</si>
  <si>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</si>
  <si>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</si>
  <si>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</si>
  <si>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</si>
  <si>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</si>
  <si>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</si>
  <si>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</si>
  <si>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</si>
  <si>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</si>
  <si>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</si>
  <si>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</si>
  <si>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</si>
  <si>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</si>
  <si>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</si>
  <si>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</si>
  <si>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</si>
  <si>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</si>
  <si>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</si>
  <si>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</si>
  <si>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</si>
  <si>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</si>
  <si>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</si>
  <si>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</si>
  <si>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«Հրազդանի էներգետիկ կազմակերպություն» բաց բաժնետիրական ընկերության 
2020 թվականի գնումների պլան</t>
  </si>
  <si>
    <t>Ապրիլ 2020</t>
  </si>
  <si>
    <t>Հունվար 2020</t>
  </si>
  <si>
    <t>Մայիս 2020</t>
  </si>
  <si>
    <t>Հուլիս 2020</t>
  </si>
  <si>
    <t>Օգոստոս 2020</t>
  </si>
  <si>
    <t>Օգոստոս2020</t>
  </si>
  <si>
    <t>Ապրիլ2020</t>
  </si>
  <si>
    <t>Հոկտեմբեր 2020</t>
  </si>
  <si>
    <t>Հունիս 2020</t>
  </si>
  <si>
    <t>Հունվար2020</t>
  </si>
  <si>
    <t>Հունիս2020</t>
  </si>
  <si>
    <t>Փետրվար 2020</t>
  </si>
  <si>
    <t>Մարտ 2020</t>
  </si>
  <si>
    <t>Մարտ2020</t>
  </si>
  <si>
    <t>Փետրվար2020</t>
  </si>
  <si>
    <t>Մայիս2020</t>
  </si>
  <si>
    <t>Սեպտեմբեր 2020</t>
  </si>
  <si>
    <t>Նոյեմբեր 2020</t>
  </si>
  <si>
    <t>Դեկտեմբեր 2020</t>
  </si>
  <si>
    <t>Նոյեմբեր2020</t>
  </si>
  <si>
    <t>Դեկտեմբեր2020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</si>
  <si>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</si>
  <si>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</si>
  <si>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</si>
  <si>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</si>
  <si>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</si>
  <si>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Բաց մրցույթ - 8.3 կետ</t>
  </si>
  <si>
    <t>Էլեգազային անջատիչների փոխարինման համար նախագծի պատվիրում, սարքավորումների ձեքբերում, մոնտաժում</t>
  </si>
  <si>
    <t>լրակազմ</t>
  </si>
  <si>
    <t>ՀԻՆ</t>
  </si>
  <si>
    <t>Gumar</t>
  </si>
  <si>
    <t>Gin hin</t>
  </si>
  <si>
    <t>qanak nor</t>
  </si>
  <si>
    <t>Փաթութալար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</si>
</sst>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2" fillId="2" borderId="1" xfId="1" applyFont="1" applyFill="1" applyBorder="1" applyAlignment="1">
      <alignment horizontal="center" vertical="center" textRotation="90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3" fontId="0" fillId="0" borderId="0" xfId="0" applyNumberFormat="1"/>
    <xf numFmtId="0" fontId="11" fillId="0" borderId="0" xfId="0" applyFont="1"/>
    <xf numFmtId="0" fontId="0" fillId="0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11" fillId="0" borderId="0" xfId="0" applyNumberFormat="1" applyFont="1" applyBorder="1"/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tabSelected="1" topLeftCell="A100" zoomScale="90" zoomScaleNormal="90" workbookViewId="0">
      <selection activeCell="J118" sqref="J118"/>
    </sheetView>
  </sheetViews>
  <sheetFormatPr defaultRowHeight="15" x14ac:dyDescent="0.25"/>
  <cols>
    <col min="1" max="1" width="5.7109375" style="9" customWidth="1"/>
    <col min="2" max="2" width="50.5703125" style="10" customWidth="1"/>
    <col min="3" max="3" width="16.28515625" style="9" customWidth="1"/>
    <col min="4" max="4" width="14.5703125" style="9" customWidth="1"/>
    <col min="5" max="5" width="35.5703125" style="10" customWidth="1"/>
    <col min="6" max="6" width="18.42578125" style="10" customWidth="1"/>
    <col min="7" max="7" width="19.85546875" style="10" customWidth="1"/>
    <col min="8" max="8" width="20.85546875" style="10" customWidth="1"/>
    <col min="9" max="9" width="17.85546875" style="10" customWidth="1"/>
    <col min="10" max="10" width="13.28515625" style="18" customWidth="1"/>
    <col min="11" max="11" width="20.5703125" bestFit="1" customWidth="1"/>
  </cols>
  <sheetData>
    <row r="1" spans="1:10" ht="54" customHeight="1" x14ac:dyDescent="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1.25" customHeight="1" x14ac:dyDescent="0.25">
      <c r="A2" s="17"/>
      <c r="B2" s="18"/>
      <c r="C2" s="17"/>
      <c r="D2" s="17"/>
      <c r="E2" s="18"/>
      <c r="F2" s="18"/>
      <c r="G2" s="18"/>
      <c r="H2" s="18"/>
      <c r="I2" s="18"/>
    </row>
    <row r="3" spans="1:10" s="19" customFormat="1" ht="156.75" customHeight="1" x14ac:dyDescent="0.25">
      <c r="A3" s="22" t="s">
        <v>417</v>
      </c>
      <c r="B3" s="23" t="s">
        <v>418</v>
      </c>
      <c r="C3" s="24" t="s">
        <v>447</v>
      </c>
      <c r="D3" s="25" t="s">
        <v>419</v>
      </c>
      <c r="E3" s="23" t="s">
        <v>420</v>
      </c>
      <c r="F3" s="23" t="s">
        <v>421</v>
      </c>
      <c r="G3" s="23" t="s">
        <v>422</v>
      </c>
      <c r="H3" s="23" t="s">
        <v>423</v>
      </c>
      <c r="I3" s="23" t="s">
        <v>424</v>
      </c>
      <c r="J3" s="27" t="s">
        <v>425</v>
      </c>
    </row>
    <row r="4" spans="1:10" ht="35.25" customHeight="1" x14ac:dyDescent="0.25">
      <c r="A4" s="28">
        <v>1</v>
      </c>
      <c r="B4" s="38" t="s">
        <v>525</v>
      </c>
      <c r="C4" s="28" t="s">
        <v>46</v>
      </c>
      <c r="D4" s="30">
        <v>8000</v>
      </c>
      <c r="E4" s="31" t="s">
        <v>500</v>
      </c>
      <c r="F4" s="28" t="s">
        <v>505</v>
      </c>
      <c r="G4" s="28" t="s">
        <v>505</v>
      </c>
      <c r="H4" s="28" t="s">
        <v>515</v>
      </c>
      <c r="I4" s="28" t="s">
        <v>516</v>
      </c>
      <c r="J4" s="33">
        <v>2832</v>
      </c>
    </row>
    <row r="5" spans="1:10" ht="35.25" customHeight="1" x14ac:dyDescent="0.25">
      <c r="A5" s="28">
        <v>2</v>
      </c>
      <c r="B5" s="29" t="s">
        <v>427</v>
      </c>
      <c r="C5" s="28" t="s">
        <v>46</v>
      </c>
      <c r="D5" s="30">
        <v>12000</v>
      </c>
      <c r="E5" s="31" t="s">
        <v>500</v>
      </c>
      <c r="F5" s="28" t="s">
        <v>505</v>
      </c>
      <c r="G5" s="28" t="s">
        <v>505</v>
      </c>
      <c r="H5" s="28" t="s">
        <v>515</v>
      </c>
      <c r="I5" s="28" t="s">
        <v>516</v>
      </c>
      <c r="J5" s="33">
        <v>3792</v>
      </c>
    </row>
    <row r="6" spans="1:10" ht="35.25" customHeight="1" x14ac:dyDescent="0.25">
      <c r="A6" s="28">
        <v>3</v>
      </c>
      <c r="B6" s="29" t="s">
        <v>428</v>
      </c>
      <c r="C6" s="28" t="s">
        <v>46</v>
      </c>
      <c r="D6" s="30">
        <v>6000</v>
      </c>
      <c r="E6" s="31" t="s">
        <v>500</v>
      </c>
      <c r="F6" s="28" t="s">
        <v>505</v>
      </c>
      <c r="G6" s="28" t="s">
        <v>505</v>
      </c>
      <c r="H6" s="28" t="s">
        <v>515</v>
      </c>
      <c r="I6" s="28" t="s">
        <v>516</v>
      </c>
      <c r="J6" s="33">
        <v>1998</v>
      </c>
    </row>
    <row r="7" spans="1:10" ht="35.25" customHeight="1" x14ac:dyDescent="0.25">
      <c r="A7" s="28">
        <v>4</v>
      </c>
      <c r="B7" s="29" t="s">
        <v>429</v>
      </c>
      <c r="C7" s="28" t="s">
        <v>34</v>
      </c>
      <c r="D7" s="30">
        <v>2600</v>
      </c>
      <c r="E7" s="31" t="s">
        <v>500</v>
      </c>
      <c r="F7" s="28" t="s">
        <v>505</v>
      </c>
      <c r="G7" s="28" t="s">
        <v>505</v>
      </c>
      <c r="H7" s="28" t="s">
        <v>515</v>
      </c>
      <c r="I7" s="28" t="s">
        <v>517</v>
      </c>
      <c r="J7" s="33">
        <v>600</v>
      </c>
    </row>
    <row r="8" spans="1:10" ht="35.25" customHeight="1" x14ac:dyDescent="0.25">
      <c r="A8" s="28">
        <v>5</v>
      </c>
      <c r="B8" s="29" t="s">
        <v>430</v>
      </c>
      <c r="C8" s="28" t="s">
        <v>46</v>
      </c>
      <c r="D8" s="30">
        <v>400</v>
      </c>
      <c r="E8" s="31" t="s">
        <v>500</v>
      </c>
      <c r="F8" s="28" t="s">
        <v>505</v>
      </c>
      <c r="G8" s="28" t="s">
        <v>505</v>
      </c>
      <c r="H8" s="28" t="s">
        <v>515</v>
      </c>
      <c r="I8" s="28" t="s">
        <v>516</v>
      </c>
      <c r="J8" s="33">
        <v>570</v>
      </c>
    </row>
    <row r="9" spans="1:10" ht="35.25" customHeight="1" x14ac:dyDescent="0.25">
      <c r="A9" s="28">
        <v>6</v>
      </c>
      <c r="B9" s="29" t="s">
        <v>431</v>
      </c>
      <c r="C9" s="28" t="s">
        <v>46</v>
      </c>
      <c r="D9" s="30">
        <v>416</v>
      </c>
      <c r="E9" s="31" t="s">
        <v>500</v>
      </c>
      <c r="F9" s="28" t="s">
        <v>505</v>
      </c>
      <c r="G9" s="28" t="s">
        <v>505</v>
      </c>
      <c r="H9" s="28" t="s">
        <v>515</v>
      </c>
      <c r="I9" s="28" t="s">
        <v>516</v>
      </c>
      <c r="J9" s="33">
        <v>170</v>
      </c>
    </row>
    <row r="10" spans="1:10" ht="35.25" customHeight="1" x14ac:dyDescent="0.25">
      <c r="A10" s="28">
        <v>7</v>
      </c>
      <c r="B10" s="29" t="s">
        <v>432</v>
      </c>
      <c r="C10" s="28" t="s">
        <v>46</v>
      </c>
      <c r="D10" s="30">
        <v>416</v>
      </c>
      <c r="E10" s="31" t="s">
        <v>500</v>
      </c>
      <c r="F10" s="28" t="s">
        <v>505</v>
      </c>
      <c r="G10" s="28" t="s">
        <v>505</v>
      </c>
      <c r="H10" s="28" t="s">
        <v>518</v>
      </c>
      <c r="I10" s="28" t="s">
        <v>516</v>
      </c>
      <c r="J10" s="33">
        <v>350</v>
      </c>
    </row>
    <row r="11" spans="1:10" ht="35.25" customHeight="1" x14ac:dyDescent="0.25">
      <c r="A11" s="28">
        <v>8</v>
      </c>
      <c r="B11" s="29" t="s">
        <v>433</v>
      </c>
      <c r="C11" s="28" t="s">
        <v>34</v>
      </c>
      <c r="D11" s="30">
        <v>140</v>
      </c>
      <c r="E11" s="31" t="s">
        <v>500</v>
      </c>
      <c r="F11" s="28" t="s">
        <v>505</v>
      </c>
      <c r="G11" s="28" t="s">
        <v>505</v>
      </c>
      <c r="H11" s="28" t="s">
        <v>515</v>
      </c>
      <c r="I11" s="28" t="s">
        <v>516</v>
      </c>
      <c r="J11" s="33">
        <v>130</v>
      </c>
    </row>
    <row r="12" spans="1:10" ht="35.25" customHeight="1" x14ac:dyDescent="0.25">
      <c r="A12" s="28">
        <v>9</v>
      </c>
      <c r="B12" s="29" t="s">
        <v>434</v>
      </c>
      <c r="C12" s="28" t="s">
        <v>34</v>
      </c>
      <c r="D12" s="30">
        <v>20</v>
      </c>
      <c r="E12" s="31" t="s">
        <v>500</v>
      </c>
      <c r="F12" s="28" t="s">
        <v>505</v>
      </c>
      <c r="G12" s="28" t="s">
        <v>505</v>
      </c>
      <c r="H12" s="28" t="s">
        <v>515</v>
      </c>
      <c r="I12" s="28" t="s">
        <v>516</v>
      </c>
      <c r="J12" s="33">
        <v>40</v>
      </c>
    </row>
    <row r="13" spans="1:10" ht="35.25" customHeight="1" x14ac:dyDescent="0.25">
      <c r="A13" s="28">
        <v>10</v>
      </c>
      <c r="B13" s="29" t="s">
        <v>435</v>
      </c>
      <c r="C13" s="28" t="s">
        <v>34</v>
      </c>
      <c r="D13" s="30">
        <v>80</v>
      </c>
      <c r="E13" s="31" t="s">
        <v>500</v>
      </c>
      <c r="F13" s="28" t="s">
        <v>505</v>
      </c>
      <c r="G13" s="28" t="s">
        <v>505</v>
      </c>
      <c r="H13" s="28" t="s">
        <v>515</v>
      </c>
      <c r="I13" s="28" t="s">
        <v>516</v>
      </c>
      <c r="J13" s="33">
        <v>390</v>
      </c>
    </row>
    <row r="14" spans="1:10" ht="35.25" customHeight="1" x14ac:dyDescent="0.25">
      <c r="A14" s="28">
        <v>11</v>
      </c>
      <c r="B14" s="38" t="s">
        <v>525</v>
      </c>
      <c r="C14" s="28" t="s">
        <v>46</v>
      </c>
      <c r="D14" s="30">
        <v>6000</v>
      </c>
      <c r="E14" s="31" t="s">
        <v>500</v>
      </c>
      <c r="F14" s="28" t="s">
        <v>504</v>
      </c>
      <c r="G14" s="28" t="s">
        <v>504</v>
      </c>
      <c r="H14" s="28" t="s">
        <v>519</v>
      </c>
      <c r="I14" s="28" t="s">
        <v>512</v>
      </c>
      <c r="J14" s="33">
        <v>2124</v>
      </c>
    </row>
    <row r="15" spans="1:10" ht="35.25" customHeight="1" x14ac:dyDescent="0.25">
      <c r="A15" s="28">
        <v>12</v>
      </c>
      <c r="B15" s="29" t="s">
        <v>427</v>
      </c>
      <c r="C15" s="28" t="s">
        <v>46</v>
      </c>
      <c r="D15" s="30">
        <v>4700</v>
      </c>
      <c r="E15" s="31" t="s">
        <v>500</v>
      </c>
      <c r="F15" s="28" t="s">
        <v>504</v>
      </c>
      <c r="G15" s="28" t="s">
        <v>504</v>
      </c>
      <c r="H15" s="28" t="s">
        <v>506</v>
      </c>
      <c r="I15" s="28" t="s">
        <v>512</v>
      </c>
      <c r="J15" s="33">
        <v>1485.2</v>
      </c>
    </row>
    <row r="16" spans="1:10" ht="35.25" customHeight="1" x14ac:dyDescent="0.25">
      <c r="A16" s="28">
        <v>13</v>
      </c>
      <c r="B16" s="29" t="s">
        <v>428</v>
      </c>
      <c r="C16" s="28" t="s">
        <v>46</v>
      </c>
      <c r="D16" s="30">
        <v>4000</v>
      </c>
      <c r="E16" s="31" t="s">
        <v>500</v>
      </c>
      <c r="F16" s="28" t="s">
        <v>504</v>
      </c>
      <c r="G16" s="28" t="s">
        <v>504</v>
      </c>
      <c r="H16" s="28" t="s">
        <v>519</v>
      </c>
      <c r="I16" s="28" t="s">
        <v>514</v>
      </c>
      <c r="J16" s="33">
        <v>1332</v>
      </c>
    </row>
    <row r="17" spans="1:10" ht="35.25" customHeight="1" x14ac:dyDescent="0.25">
      <c r="A17" s="28">
        <v>14</v>
      </c>
      <c r="B17" s="29" t="s">
        <v>429</v>
      </c>
      <c r="C17" s="28" t="s">
        <v>34</v>
      </c>
      <c r="D17" s="30">
        <v>3600</v>
      </c>
      <c r="E17" s="31" t="s">
        <v>500</v>
      </c>
      <c r="F17" s="28" t="s">
        <v>504</v>
      </c>
      <c r="G17" s="28" t="s">
        <v>504</v>
      </c>
      <c r="H17" s="28" t="s">
        <v>506</v>
      </c>
      <c r="I17" s="28" t="s">
        <v>512</v>
      </c>
      <c r="J17" s="33">
        <v>590</v>
      </c>
    </row>
    <row r="18" spans="1:10" ht="35.25" customHeight="1" x14ac:dyDescent="0.25">
      <c r="A18" s="28">
        <v>15</v>
      </c>
      <c r="B18" s="29" t="s">
        <v>430</v>
      </c>
      <c r="C18" s="28" t="s">
        <v>46</v>
      </c>
      <c r="D18" s="30">
        <v>416</v>
      </c>
      <c r="E18" s="31" t="s">
        <v>500</v>
      </c>
      <c r="F18" s="28" t="s">
        <v>504</v>
      </c>
      <c r="G18" s="28" t="s">
        <v>504</v>
      </c>
      <c r="H18" s="28" t="s">
        <v>506</v>
      </c>
      <c r="I18" s="28" t="s">
        <v>512</v>
      </c>
      <c r="J18" s="33">
        <v>375</v>
      </c>
    </row>
    <row r="19" spans="1:10" ht="35.25" customHeight="1" x14ac:dyDescent="0.25">
      <c r="A19" s="28">
        <v>16</v>
      </c>
      <c r="B19" s="29" t="s">
        <v>432</v>
      </c>
      <c r="C19" s="28" t="s">
        <v>46</v>
      </c>
      <c r="D19" s="30">
        <v>400</v>
      </c>
      <c r="E19" s="31" t="s">
        <v>500</v>
      </c>
      <c r="F19" s="28" t="s">
        <v>504</v>
      </c>
      <c r="G19" s="28" t="s">
        <v>504</v>
      </c>
      <c r="H19" s="28" t="s">
        <v>506</v>
      </c>
      <c r="I19" s="28" t="s">
        <v>512</v>
      </c>
      <c r="J19" s="33">
        <v>500</v>
      </c>
    </row>
    <row r="20" spans="1:10" ht="35.25" customHeight="1" x14ac:dyDescent="0.25">
      <c r="A20" s="28">
        <v>17</v>
      </c>
      <c r="B20" s="29" t="s">
        <v>431</v>
      </c>
      <c r="C20" s="28" t="s">
        <v>46</v>
      </c>
      <c r="D20" s="30">
        <v>416</v>
      </c>
      <c r="E20" s="31" t="s">
        <v>500</v>
      </c>
      <c r="F20" s="28" t="s">
        <v>504</v>
      </c>
      <c r="G20" s="28" t="s">
        <v>504</v>
      </c>
      <c r="H20" s="28" t="s">
        <v>506</v>
      </c>
      <c r="I20" s="28" t="s">
        <v>514</v>
      </c>
      <c r="J20" s="33">
        <v>350</v>
      </c>
    </row>
    <row r="21" spans="1:10" ht="35.25" customHeight="1" x14ac:dyDescent="0.25">
      <c r="A21" s="28">
        <v>18</v>
      </c>
      <c r="B21" s="29" t="s">
        <v>436</v>
      </c>
      <c r="C21" s="28" t="s">
        <v>34</v>
      </c>
      <c r="D21" s="30">
        <v>80</v>
      </c>
      <c r="E21" s="31" t="s">
        <v>500</v>
      </c>
      <c r="F21" s="28" t="s">
        <v>504</v>
      </c>
      <c r="G21" s="28" t="s">
        <v>504</v>
      </c>
      <c r="H21" s="28" t="s">
        <v>506</v>
      </c>
      <c r="I21" s="28" t="s">
        <v>512</v>
      </c>
      <c r="J21" s="33">
        <v>110</v>
      </c>
    </row>
    <row r="22" spans="1:10" ht="35.25" customHeight="1" x14ac:dyDescent="0.25">
      <c r="A22" s="28">
        <v>19</v>
      </c>
      <c r="B22" s="29" t="s">
        <v>433</v>
      </c>
      <c r="C22" s="28" t="s">
        <v>34</v>
      </c>
      <c r="D22" s="30">
        <v>94</v>
      </c>
      <c r="E22" s="31" t="s">
        <v>500</v>
      </c>
      <c r="F22" s="28" t="s">
        <v>504</v>
      </c>
      <c r="G22" s="28" t="s">
        <v>504</v>
      </c>
      <c r="H22" s="28" t="s">
        <v>506</v>
      </c>
      <c r="I22" s="28" t="s">
        <v>512</v>
      </c>
      <c r="J22" s="33">
        <v>115</v>
      </c>
    </row>
    <row r="23" spans="1:10" ht="35.25" customHeight="1" x14ac:dyDescent="0.25">
      <c r="A23" s="28">
        <v>20</v>
      </c>
      <c r="B23" s="29" t="s">
        <v>434</v>
      </c>
      <c r="C23" s="28" t="s">
        <v>34</v>
      </c>
      <c r="D23" s="30">
        <v>17</v>
      </c>
      <c r="E23" s="31" t="s">
        <v>500</v>
      </c>
      <c r="F23" s="28" t="s">
        <v>504</v>
      </c>
      <c r="G23" s="28" t="s">
        <v>504</v>
      </c>
      <c r="H23" s="28" t="s">
        <v>506</v>
      </c>
      <c r="I23" s="28" t="s">
        <v>512</v>
      </c>
      <c r="J23" s="33">
        <v>25</v>
      </c>
    </row>
    <row r="24" spans="1:10" ht="35.25" customHeight="1" x14ac:dyDescent="0.25">
      <c r="A24" s="28">
        <v>21</v>
      </c>
      <c r="B24" s="29" t="s">
        <v>437</v>
      </c>
      <c r="C24" s="28" t="s">
        <v>33</v>
      </c>
      <c r="D24" s="30">
        <v>15</v>
      </c>
      <c r="E24" s="31" t="s">
        <v>500</v>
      </c>
      <c r="F24" s="28" t="s">
        <v>506</v>
      </c>
      <c r="G24" s="28" t="s">
        <v>506</v>
      </c>
      <c r="H24" s="28" t="s">
        <v>512</v>
      </c>
      <c r="I24" s="28" t="s">
        <v>512</v>
      </c>
      <c r="J24" s="33">
        <v>1485</v>
      </c>
    </row>
    <row r="25" spans="1:10" ht="35.25" customHeight="1" x14ac:dyDescent="0.25">
      <c r="A25" s="28">
        <v>22</v>
      </c>
      <c r="B25" s="29" t="s">
        <v>438</v>
      </c>
      <c r="C25" s="28" t="s">
        <v>36</v>
      </c>
      <c r="D25" s="30">
        <v>730</v>
      </c>
      <c r="E25" s="31" t="s">
        <v>500</v>
      </c>
      <c r="F25" s="28" t="s">
        <v>506</v>
      </c>
      <c r="G25" s="28" t="s">
        <v>506</v>
      </c>
      <c r="H25" s="28" t="s">
        <v>512</v>
      </c>
      <c r="I25" s="28" t="s">
        <v>507</v>
      </c>
      <c r="J25" s="33">
        <v>750.00000000000011</v>
      </c>
    </row>
    <row r="26" spans="1:10" ht="35.25" customHeight="1" x14ac:dyDescent="0.25">
      <c r="A26" s="28">
        <v>23</v>
      </c>
      <c r="B26" s="38" t="s">
        <v>525</v>
      </c>
      <c r="C26" s="28" t="s">
        <v>46</v>
      </c>
      <c r="D26" s="30">
        <v>6500</v>
      </c>
      <c r="E26" s="31" t="s">
        <v>500</v>
      </c>
      <c r="F26" s="28" t="s">
        <v>512</v>
      </c>
      <c r="G26" s="28" t="s">
        <v>507</v>
      </c>
      <c r="H26" s="28" t="s">
        <v>507</v>
      </c>
      <c r="I26" s="28" t="s">
        <v>508</v>
      </c>
      <c r="J26" s="33">
        <v>2301</v>
      </c>
    </row>
    <row r="27" spans="1:10" ht="35.25" customHeight="1" x14ac:dyDescent="0.25">
      <c r="A27" s="28">
        <v>24</v>
      </c>
      <c r="B27" s="29" t="s">
        <v>427</v>
      </c>
      <c r="C27" s="28" t="s">
        <v>46</v>
      </c>
      <c r="D27" s="30">
        <v>6000</v>
      </c>
      <c r="E27" s="31" t="s">
        <v>500</v>
      </c>
      <c r="F27" s="28" t="s">
        <v>514</v>
      </c>
      <c r="G27" s="28" t="s">
        <v>507</v>
      </c>
      <c r="H27" s="28" t="s">
        <v>507</v>
      </c>
      <c r="I27" s="28" t="s">
        <v>508</v>
      </c>
      <c r="J27" s="33">
        <v>1896</v>
      </c>
    </row>
    <row r="28" spans="1:10" ht="35.25" customHeight="1" x14ac:dyDescent="0.25">
      <c r="A28" s="28">
        <v>25</v>
      </c>
      <c r="B28" s="29" t="s">
        <v>428</v>
      </c>
      <c r="C28" s="28" t="s">
        <v>46</v>
      </c>
      <c r="D28" s="30">
        <v>4700</v>
      </c>
      <c r="E28" s="31" t="s">
        <v>500</v>
      </c>
      <c r="F28" s="28" t="s">
        <v>512</v>
      </c>
      <c r="G28" s="28" t="s">
        <v>507</v>
      </c>
      <c r="H28" s="28" t="s">
        <v>507</v>
      </c>
      <c r="I28" s="28" t="s">
        <v>508</v>
      </c>
      <c r="J28" s="33">
        <v>1565.1000000000001</v>
      </c>
    </row>
    <row r="29" spans="1:10" ht="35.25" customHeight="1" x14ac:dyDescent="0.25">
      <c r="A29" s="28">
        <v>26</v>
      </c>
      <c r="B29" s="29" t="s">
        <v>429</v>
      </c>
      <c r="C29" s="28" t="s">
        <v>34</v>
      </c>
      <c r="D29" s="30">
        <v>2400</v>
      </c>
      <c r="E29" s="31" t="s">
        <v>500</v>
      </c>
      <c r="F29" s="28" t="s">
        <v>512</v>
      </c>
      <c r="G29" s="28" t="s">
        <v>507</v>
      </c>
      <c r="H29" s="28" t="s">
        <v>507</v>
      </c>
      <c r="I29" s="28" t="s">
        <v>508</v>
      </c>
      <c r="J29" s="33">
        <v>650</v>
      </c>
    </row>
    <row r="30" spans="1:10" ht="35.25" customHeight="1" x14ac:dyDescent="0.25">
      <c r="A30" s="28">
        <v>27</v>
      </c>
      <c r="B30" s="29" t="s">
        <v>430</v>
      </c>
      <c r="C30" s="28" t="s">
        <v>46</v>
      </c>
      <c r="D30" s="30">
        <v>400</v>
      </c>
      <c r="E30" s="31" t="s">
        <v>500</v>
      </c>
      <c r="F30" s="28" t="s">
        <v>512</v>
      </c>
      <c r="G30" s="28" t="s">
        <v>507</v>
      </c>
      <c r="H30" s="28" t="s">
        <v>507</v>
      </c>
      <c r="I30" s="28" t="s">
        <v>508</v>
      </c>
      <c r="J30" s="33">
        <v>650</v>
      </c>
    </row>
    <row r="31" spans="1:10" ht="35.25" customHeight="1" x14ac:dyDescent="0.25">
      <c r="A31" s="28">
        <v>28</v>
      </c>
      <c r="B31" s="29" t="s">
        <v>432</v>
      </c>
      <c r="C31" s="28" t="s">
        <v>46</v>
      </c>
      <c r="D31" s="30">
        <v>210</v>
      </c>
      <c r="E31" s="31" t="s">
        <v>500</v>
      </c>
      <c r="F31" s="28" t="s">
        <v>512</v>
      </c>
      <c r="G31" s="28" t="s">
        <v>507</v>
      </c>
      <c r="H31" s="28" t="s">
        <v>507</v>
      </c>
      <c r="I31" s="28" t="s">
        <v>508</v>
      </c>
      <c r="J31" s="33">
        <v>214.99999999999997</v>
      </c>
    </row>
    <row r="32" spans="1:10" ht="35.25" customHeight="1" x14ac:dyDescent="0.25">
      <c r="A32" s="28">
        <v>29</v>
      </c>
      <c r="B32" s="29" t="s">
        <v>435</v>
      </c>
      <c r="C32" s="28" t="s">
        <v>34</v>
      </c>
      <c r="D32" s="30">
        <v>80</v>
      </c>
      <c r="E32" s="31" t="s">
        <v>500</v>
      </c>
      <c r="F32" s="28" t="s">
        <v>512</v>
      </c>
      <c r="G32" s="28" t="s">
        <v>507</v>
      </c>
      <c r="H32" s="28" t="s">
        <v>507</v>
      </c>
      <c r="I32" s="28" t="s">
        <v>508</v>
      </c>
      <c r="J32" s="33">
        <v>110</v>
      </c>
    </row>
    <row r="33" spans="1:10" ht="35.25" customHeight="1" x14ac:dyDescent="0.25">
      <c r="A33" s="28">
        <v>30</v>
      </c>
      <c r="B33" s="29" t="s">
        <v>433</v>
      </c>
      <c r="C33" s="28" t="s">
        <v>34</v>
      </c>
      <c r="D33" s="30">
        <v>50</v>
      </c>
      <c r="E33" s="31" t="s">
        <v>500</v>
      </c>
      <c r="F33" s="28" t="s">
        <v>512</v>
      </c>
      <c r="G33" s="28" t="s">
        <v>507</v>
      </c>
      <c r="H33" s="28" t="s">
        <v>507</v>
      </c>
      <c r="I33" s="28" t="s">
        <v>508</v>
      </c>
      <c r="J33" s="33">
        <v>150</v>
      </c>
    </row>
    <row r="34" spans="1:10" ht="35.25" customHeight="1" x14ac:dyDescent="0.25">
      <c r="A34" s="28">
        <v>31</v>
      </c>
      <c r="B34" s="29" t="s">
        <v>440</v>
      </c>
      <c r="C34" s="28" t="s">
        <v>34</v>
      </c>
      <c r="D34" s="30">
        <v>17</v>
      </c>
      <c r="E34" s="31" t="s">
        <v>500</v>
      </c>
      <c r="F34" s="28" t="s">
        <v>512</v>
      </c>
      <c r="G34" s="28" t="s">
        <v>507</v>
      </c>
      <c r="H34" s="28" t="s">
        <v>507</v>
      </c>
      <c r="I34" s="28" t="s">
        <v>508</v>
      </c>
      <c r="J34" s="33">
        <v>30</v>
      </c>
    </row>
    <row r="35" spans="1:10" ht="35.25" customHeight="1" x14ac:dyDescent="0.25">
      <c r="A35" s="28">
        <v>32</v>
      </c>
      <c r="B35" s="29" t="s">
        <v>441</v>
      </c>
      <c r="C35" s="28" t="s">
        <v>34</v>
      </c>
      <c r="D35" s="30">
        <v>20</v>
      </c>
      <c r="E35" s="31" t="s">
        <v>500</v>
      </c>
      <c r="F35" s="28" t="s">
        <v>512</v>
      </c>
      <c r="G35" s="28" t="s">
        <v>507</v>
      </c>
      <c r="H35" s="28" t="s">
        <v>507</v>
      </c>
      <c r="I35" s="28" t="s">
        <v>508</v>
      </c>
      <c r="J35" s="33">
        <v>32</v>
      </c>
    </row>
    <row r="36" spans="1:10" ht="35.25" customHeight="1" x14ac:dyDescent="0.25">
      <c r="A36" s="28">
        <v>33</v>
      </c>
      <c r="B36" s="29" t="s">
        <v>442</v>
      </c>
      <c r="C36" s="28" t="s">
        <v>34</v>
      </c>
      <c r="D36" s="30">
        <v>20</v>
      </c>
      <c r="E36" s="31" t="s">
        <v>500</v>
      </c>
      <c r="F36" s="28" t="s">
        <v>512</v>
      </c>
      <c r="G36" s="28" t="s">
        <v>507</v>
      </c>
      <c r="H36" s="45" t="s">
        <v>507</v>
      </c>
      <c r="I36" s="45" t="s">
        <v>508</v>
      </c>
      <c r="J36" s="33">
        <v>25</v>
      </c>
    </row>
    <row r="37" spans="1:10" ht="35.25" customHeight="1" x14ac:dyDescent="0.25">
      <c r="A37" s="28">
        <v>34</v>
      </c>
      <c r="B37" s="29" t="s">
        <v>444</v>
      </c>
      <c r="C37" s="28" t="s">
        <v>445</v>
      </c>
      <c r="D37" s="30">
        <v>10</v>
      </c>
      <c r="E37" s="31" t="s">
        <v>502</v>
      </c>
      <c r="F37" s="28" t="s">
        <v>507</v>
      </c>
      <c r="G37" s="28" t="s">
        <v>508</v>
      </c>
      <c r="H37" s="28" t="s">
        <v>520</v>
      </c>
      <c r="I37" s="28" t="s">
        <v>520</v>
      </c>
      <c r="J37" s="33">
        <v>3480</v>
      </c>
    </row>
    <row r="38" spans="1:10" ht="35.25" customHeight="1" x14ac:dyDescent="0.25">
      <c r="A38" s="28">
        <v>35</v>
      </c>
      <c r="B38" s="29" t="s">
        <v>446</v>
      </c>
      <c r="C38" s="28" t="s">
        <v>445</v>
      </c>
      <c r="D38" s="30">
        <v>20</v>
      </c>
      <c r="E38" s="31" t="s">
        <v>502</v>
      </c>
      <c r="F38" s="28" t="s">
        <v>507</v>
      </c>
      <c r="G38" s="28" t="s">
        <v>509</v>
      </c>
      <c r="H38" s="28" t="s">
        <v>520</v>
      </c>
      <c r="I38" s="28" t="s">
        <v>520</v>
      </c>
      <c r="J38" s="33">
        <v>2160</v>
      </c>
    </row>
    <row r="39" spans="1:10" ht="35.25" customHeight="1" x14ac:dyDescent="0.25">
      <c r="A39" s="28">
        <v>36</v>
      </c>
      <c r="B39" s="38" t="s">
        <v>525</v>
      </c>
      <c r="C39" s="28" t="s">
        <v>46</v>
      </c>
      <c r="D39" s="30">
        <v>6000</v>
      </c>
      <c r="E39" s="31" t="s">
        <v>500</v>
      </c>
      <c r="F39" s="28" t="s">
        <v>504</v>
      </c>
      <c r="G39" s="28" t="s">
        <v>510</v>
      </c>
      <c r="H39" s="28" t="s">
        <v>506</v>
      </c>
      <c r="I39" s="28" t="s">
        <v>512</v>
      </c>
      <c r="J39" s="33">
        <v>2124</v>
      </c>
    </row>
    <row r="40" spans="1:10" ht="35.25" customHeight="1" x14ac:dyDescent="0.25">
      <c r="A40" s="28">
        <v>37</v>
      </c>
      <c r="B40" s="29" t="s">
        <v>427</v>
      </c>
      <c r="C40" s="28" t="s">
        <v>46</v>
      </c>
      <c r="D40" s="30">
        <v>4700</v>
      </c>
      <c r="E40" s="31" t="s">
        <v>500</v>
      </c>
      <c r="F40" s="28" t="s">
        <v>511</v>
      </c>
      <c r="G40" s="28" t="s">
        <v>511</v>
      </c>
      <c r="H40" s="28" t="s">
        <v>521</v>
      </c>
      <c r="I40" s="28" t="s">
        <v>522</v>
      </c>
      <c r="J40" s="33">
        <v>1485.2</v>
      </c>
    </row>
    <row r="41" spans="1:10" ht="35.25" customHeight="1" x14ac:dyDescent="0.25">
      <c r="A41" s="28">
        <v>38</v>
      </c>
      <c r="B41" s="29" t="s">
        <v>428</v>
      </c>
      <c r="C41" s="28" t="s">
        <v>46</v>
      </c>
      <c r="D41" s="30">
        <v>4000</v>
      </c>
      <c r="E41" s="31" t="s">
        <v>500</v>
      </c>
      <c r="F41" s="28" t="s">
        <v>511</v>
      </c>
      <c r="G41" s="28" t="s">
        <v>511</v>
      </c>
      <c r="H41" s="28" t="s">
        <v>521</v>
      </c>
      <c r="I41" s="28" t="s">
        <v>521</v>
      </c>
      <c r="J41" s="33">
        <v>1332</v>
      </c>
    </row>
    <row r="42" spans="1:10" ht="35.25" customHeight="1" x14ac:dyDescent="0.25">
      <c r="A42" s="28">
        <v>39</v>
      </c>
      <c r="B42" s="29" t="s">
        <v>429</v>
      </c>
      <c r="C42" s="28" t="s">
        <v>47</v>
      </c>
      <c r="D42" s="30">
        <v>3600</v>
      </c>
      <c r="E42" s="31" t="s">
        <v>500</v>
      </c>
      <c r="F42" s="28" t="s">
        <v>511</v>
      </c>
      <c r="G42" s="28" t="s">
        <v>511</v>
      </c>
      <c r="H42" s="28" t="s">
        <v>521</v>
      </c>
      <c r="I42" s="28" t="s">
        <v>521</v>
      </c>
      <c r="J42" s="33">
        <v>590</v>
      </c>
    </row>
    <row r="43" spans="1:10" ht="35.25" customHeight="1" x14ac:dyDescent="0.25">
      <c r="A43" s="28">
        <v>40</v>
      </c>
      <c r="B43" s="29" t="s">
        <v>430</v>
      </c>
      <c r="C43" s="28" t="s">
        <v>46</v>
      </c>
      <c r="D43" s="30">
        <v>416</v>
      </c>
      <c r="E43" s="31" t="s">
        <v>500</v>
      </c>
      <c r="F43" s="28" t="s">
        <v>511</v>
      </c>
      <c r="G43" s="28" t="s">
        <v>511</v>
      </c>
      <c r="H43" s="28" t="s">
        <v>521</v>
      </c>
      <c r="I43" s="28" t="s">
        <v>521</v>
      </c>
      <c r="J43" s="33">
        <v>375</v>
      </c>
    </row>
    <row r="44" spans="1:10" ht="35.25" customHeight="1" x14ac:dyDescent="0.25">
      <c r="A44" s="28">
        <v>41</v>
      </c>
      <c r="B44" s="29" t="s">
        <v>432</v>
      </c>
      <c r="C44" s="28" t="s">
        <v>46</v>
      </c>
      <c r="D44" s="30">
        <v>400</v>
      </c>
      <c r="E44" s="31" t="s">
        <v>500</v>
      </c>
      <c r="F44" s="28" t="s">
        <v>511</v>
      </c>
      <c r="G44" s="28" t="s">
        <v>511</v>
      </c>
      <c r="H44" s="28" t="s">
        <v>521</v>
      </c>
      <c r="I44" s="28" t="s">
        <v>521</v>
      </c>
      <c r="J44" s="33">
        <v>500</v>
      </c>
    </row>
    <row r="45" spans="1:10" ht="35.25" customHeight="1" x14ac:dyDescent="0.25">
      <c r="A45" s="28">
        <v>42</v>
      </c>
      <c r="B45" s="29" t="s">
        <v>431</v>
      </c>
      <c r="C45" s="28" t="s">
        <v>46</v>
      </c>
      <c r="D45" s="30">
        <v>416</v>
      </c>
      <c r="E45" s="31" t="s">
        <v>500</v>
      </c>
      <c r="F45" s="28" t="s">
        <v>511</v>
      </c>
      <c r="G45" s="28" t="s">
        <v>511</v>
      </c>
      <c r="H45" s="28" t="s">
        <v>523</v>
      </c>
      <c r="I45" s="28" t="s">
        <v>521</v>
      </c>
      <c r="J45" s="33">
        <v>350</v>
      </c>
    </row>
    <row r="46" spans="1:10" ht="35.25" customHeight="1" x14ac:dyDescent="0.25">
      <c r="A46" s="28">
        <v>43</v>
      </c>
      <c r="B46" s="29" t="s">
        <v>436</v>
      </c>
      <c r="C46" s="28" t="s">
        <v>34</v>
      </c>
      <c r="D46" s="30">
        <v>80</v>
      </c>
      <c r="E46" s="31" t="s">
        <v>500</v>
      </c>
      <c r="F46" s="28" t="s">
        <v>511</v>
      </c>
      <c r="G46" s="28" t="s">
        <v>511</v>
      </c>
      <c r="H46" s="28" t="s">
        <v>521</v>
      </c>
      <c r="I46" s="28" t="s">
        <v>521</v>
      </c>
      <c r="J46" s="33">
        <v>110</v>
      </c>
    </row>
    <row r="47" spans="1:10" ht="35.25" customHeight="1" x14ac:dyDescent="0.25">
      <c r="A47" s="28">
        <v>44</v>
      </c>
      <c r="B47" s="29" t="s">
        <v>433</v>
      </c>
      <c r="C47" s="28" t="s">
        <v>34</v>
      </c>
      <c r="D47" s="30">
        <v>94</v>
      </c>
      <c r="E47" s="31" t="s">
        <v>500</v>
      </c>
      <c r="F47" s="28" t="s">
        <v>511</v>
      </c>
      <c r="G47" s="28" t="s">
        <v>511</v>
      </c>
      <c r="H47" s="28" t="s">
        <v>521</v>
      </c>
      <c r="I47" s="28" t="s">
        <v>521</v>
      </c>
      <c r="J47" s="33">
        <v>115</v>
      </c>
    </row>
    <row r="48" spans="1:10" ht="35.25" customHeight="1" x14ac:dyDescent="0.25">
      <c r="A48" s="28">
        <v>45</v>
      </c>
      <c r="B48" s="29" t="s">
        <v>434</v>
      </c>
      <c r="C48" s="28" t="s">
        <v>34</v>
      </c>
      <c r="D48" s="30">
        <v>17</v>
      </c>
      <c r="E48" s="31" t="s">
        <v>500</v>
      </c>
      <c r="F48" s="28" t="s">
        <v>511</v>
      </c>
      <c r="G48" s="28" t="s">
        <v>511</v>
      </c>
      <c r="H48" s="28" t="s">
        <v>521</v>
      </c>
      <c r="I48" s="28" t="s">
        <v>523</v>
      </c>
      <c r="J48" s="33">
        <v>25</v>
      </c>
    </row>
    <row r="49" spans="1:10" ht="35.25" customHeight="1" x14ac:dyDescent="0.25">
      <c r="A49" s="28">
        <v>46</v>
      </c>
      <c r="B49" s="29" t="s">
        <v>444</v>
      </c>
      <c r="C49" s="28" t="s">
        <v>445</v>
      </c>
      <c r="D49" s="30">
        <v>10</v>
      </c>
      <c r="E49" s="31" t="s">
        <v>502</v>
      </c>
      <c r="F49" s="28" t="s">
        <v>520</v>
      </c>
      <c r="G49" s="28" t="s">
        <v>511</v>
      </c>
      <c r="H49" s="28" t="s">
        <v>520</v>
      </c>
      <c r="I49" s="28" t="s">
        <v>523</v>
      </c>
      <c r="J49" s="33">
        <v>3480</v>
      </c>
    </row>
    <row r="50" spans="1:10" ht="35.25" customHeight="1" x14ac:dyDescent="0.25">
      <c r="A50" s="28">
        <v>47</v>
      </c>
      <c r="B50" s="29" t="s">
        <v>446</v>
      </c>
      <c r="C50" s="28" t="s">
        <v>445</v>
      </c>
      <c r="D50" s="30">
        <v>10</v>
      </c>
      <c r="E50" s="31" t="s">
        <v>502</v>
      </c>
      <c r="F50" s="28" t="s">
        <v>520</v>
      </c>
      <c r="G50" s="28" t="s">
        <v>511</v>
      </c>
      <c r="H50" s="28" t="s">
        <v>520</v>
      </c>
      <c r="I50" s="28" t="s">
        <v>521</v>
      </c>
      <c r="J50" s="33">
        <v>1080</v>
      </c>
    </row>
    <row r="51" spans="1:10" ht="35.25" customHeight="1" x14ac:dyDescent="0.25">
      <c r="A51" s="28">
        <v>48</v>
      </c>
      <c r="B51" s="29" t="s">
        <v>448</v>
      </c>
      <c r="C51" s="28" t="s">
        <v>33</v>
      </c>
      <c r="D51" s="28">
        <v>42</v>
      </c>
      <c r="E51" s="31" t="s">
        <v>502</v>
      </c>
      <c r="F51" s="28" t="s">
        <v>505</v>
      </c>
      <c r="G51" s="28" t="s">
        <v>505</v>
      </c>
      <c r="H51" s="28" t="s">
        <v>505</v>
      </c>
      <c r="I51" s="28" t="s">
        <v>505</v>
      </c>
      <c r="J51" s="33">
        <v>399</v>
      </c>
    </row>
    <row r="52" spans="1:10" ht="35.25" customHeight="1" x14ac:dyDescent="0.25">
      <c r="A52" s="28">
        <v>49</v>
      </c>
      <c r="B52" s="29" t="s">
        <v>449</v>
      </c>
      <c r="C52" s="28" t="s">
        <v>426</v>
      </c>
      <c r="D52" s="28">
        <v>10</v>
      </c>
      <c r="E52" s="31" t="s">
        <v>502</v>
      </c>
      <c r="F52" s="28" t="s">
        <v>505</v>
      </c>
      <c r="G52" s="28" t="s">
        <v>505</v>
      </c>
      <c r="H52" s="28" t="s">
        <v>505</v>
      </c>
      <c r="I52" s="28" t="s">
        <v>505</v>
      </c>
      <c r="J52" s="33">
        <v>150</v>
      </c>
    </row>
    <row r="53" spans="1:10" ht="35.25" customHeight="1" x14ac:dyDescent="0.25">
      <c r="A53" s="28">
        <v>50</v>
      </c>
      <c r="B53" s="29" t="s">
        <v>450</v>
      </c>
      <c r="C53" s="28" t="s">
        <v>451</v>
      </c>
      <c r="D53" s="28">
        <v>30</v>
      </c>
      <c r="E53" s="31" t="s">
        <v>502</v>
      </c>
      <c r="F53" s="28" t="s">
        <v>505</v>
      </c>
      <c r="G53" s="28" t="s">
        <v>505</v>
      </c>
      <c r="H53" s="28" t="s">
        <v>505</v>
      </c>
      <c r="I53" s="28" t="s">
        <v>513</v>
      </c>
      <c r="J53" s="33">
        <v>300</v>
      </c>
    </row>
    <row r="54" spans="1:10" ht="35.25" customHeight="1" x14ac:dyDescent="0.25">
      <c r="A54" s="28">
        <v>51</v>
      </c>
      <c r="B54" s="29" t="s">
        <v>526</v>
      </c>
      <c r="C54" s="28" t="s">
        <v>34</v>
      </c>
      <c r="D54" s="28">
        <v>300</v>
      </c>
      <c r="E54" s="31" t="s">
        <v>501</v>
      </c>
      <c r="F54" s="28" t="s">
        <v>515</v>
      </c>
      <c r="G54" s="28" t="s">
        <v>515</v>
      </c>
      <c r="H54" s="28" t="s">
        <v>521</v>
      </c>
      <c r="I54" s="28" t="s">
        <v>521</v>
      </c>
      <c r="J54" s="33">
        <v>190</v>
      </c>
    </row>
    <row r="55" spans="1:10" ht="35.25" customHeight="1" x14ac:dyDescent="0.25">
      <c r="A55" s="28">
        <v>52</v>
      </c>
      <c r="B55" s="29" t="s">
        <v>527</v>
      </c>
      <c r="C55" s="28" t="s">
        <v>33</v>
      </c>
      <c r="D55" s="28">
        <v>2700</v>
      </c>
      <c r="E55" s="31" t="s">
        <v>501</v>
      </c>
      <c r="F55" s="28" t="s">
        <v>515</v>
      </c>
      <c r="G55" s="28" t="s">
        <v>515</v>
      </c>
      <c r="H55" s="28" t="s">
        <v>504</v>
      </c>
      <c r="I55" s="28" t="s">
        <v>520</v>
      </c>
      <c r="J55" s="33">
        <v>15379.746835443038</v>
      </c>
    </row>
    <row r="56" spans="1:10" ht="35.25" customHeight="1" x14ac:dyDescent="0.25">
      <c r="A56" s="28">
        <v>53</v>
      </c>
      <c r="B56" s="29" t="s">
        <v>486</v>
      </c>
      <c r="C56" s="28" t="s">
        <v>33</v>
      </c>
      <c r="D56" s="28">
        <v>10</v>
      </c>
      <c r="E56" s="31" t="s">
        <v>501</v>
      </c>
      <c r="F56" s="28" t="s">
        <v>507</v>
      </c>
      <c r="G56" s="28" t="s">
        <v>508</v>
      </c>
      <c r="H56" s="28" t="s">
        <v>520</v>
      </c>
      <c r="I56" s="28" t="s">
        <v>520</v>
      </c>
      <c r="J56" s="33">
        <v>75</v>
      </c>
    </row>
    <row r="57" spans="1:10" ht="35.25" customHeight="1" x14ac:dyDescent="0.25">
      <c r="A57" s="28">
        <v>54</v>
      </c>
      <c r="B57" s="29" t="s">
        <v>486</v>
      </c>
      <c r="C57" s="28" t="s">
        <v>33</v>
      </c>
      <c r="D57" s="28">
        <v>10</v>
      </c>
      <c r="E57" s="31" t="s">
        <v>501</v>
      </c>
      <c r="F57" s="28" t="s">
        <v>507</v>
      </c>
      <c r="G57" s="28" t="s">
        <v>508</v>
      </c>
      <c r="H57" s="28" t="s">
        <v>520</v>
      </c>
      <c r="I57" s="28" t="s">
        <v>520</v>
      </c>
      <c r="J57" s="33">
        <v>38</v>
      </c>
    </row>
    <row r="58" spans="1:10" ht="35.25" customHeight="1" x14ac:dyDescent="0.25">
      <c r="A58" s="28">
        <v>55</v>
      </c>
      <c r="B58" s="29" t="s">
        <v>487</v>
      </c>
      <c r="C58" s="28" t="s">
        <v>488</v>
      </c>
      <c r="D58" s="28">
        <v>30</v>
      </c>
      <c r="E58" s="31" t="s">
        <v>501</v>
      </c>
      <c r="F58" s="28" t="s">
        <v>507</v>
      </c>
      <c r="G58" s="28" t="s">
        <v>508</v>
      </c>
      <c r="H58" s="28" t="s">
        <v>520</v>
      </c>
      <c r="I58" s="28" t="s">
        <v>520</v>
      </c>
      <c r="J58" s="33">
        <v>63.75</v>
      </c>
    </row>
    <row r="59" spans="1:10" ht="35.25" customHeight="1" x14ac:dyDescent="0.25">
      <c r="A59" s="28">
        <v>56</v>
      </c>
      <c r="B59" s="29" t="s">
        <v>489</v>
      </c>
      <c r="C59" s="28" t="s">
        <v>488</v>
      </c>
      <c r="D59" s="28">
        <v>25</v>
      </c>
      <c r="E59" s="31" t="s">
        <v>501</v>
      </c>
      <c r="F59" s="28" t="s">
        <v>507</v>
      </c>
      <c r="G59" s="28" t="s">
        <v>508</v>
      </c>
      <c r="H59" s="28" t="s">
        <v>520</v>
      </c>
      <c r="I59" s="28" t="s">
        <v>520</v>
      </c>
      <c r="J59" s="33">
        <v>11.25</v>
      </c>
    </row>
    <row r="60" spans="1:10" ht="35.25" customHeight="1" x14ac:dyDescent="0.25">
      <c r="A60" s="28">
        <v>57</v>
      </c>
      <c r="B60" s="29" t="s">
        <v>490</v>
      </c>
      <c r="C60" s="28" t="s">
        <v>243</v>
      </c>
      <c r="D60" s="28">
        <v>20</v>
      </c>
      <c r="E60" s="31" t="s">
        <v>501</v>
      </c>
      <c r="F60" s="28" t="s">
        <v>507</v>
      </c>
      <c r="G60" s="28" t="s">
        <v>508</v>
      </c>
      <c r="H60" s="28" t="s">
        <v>520</v>
      </c>
      <c r="I60" s="28" t="s">
        <v>520</v>
      </c>
      <c r="J60" s="33">
        <v>30</v>
      </c>
    </row>
    <row r="61" spans="1:10" ht="35.25" customHeight="1" x14ac:dyDescent="0.25">
      <c r="A61" s="28">
        <v>58</v>
      </c>
      <c r="B61" s="29" t="s">
        <v>491</v>
      </c>
      <c r="C61" s="28" t="s">
        <v>33</v>
      </c>
      <c r="D61" s="28">
        <v>10</v>
      </c>
      <c r="E61" s="31" t="s">
        <v>501</v>
      </c>
      <c r="F61" s="28" t="s">
        <v>507</v>
      </c>
      <c r="G61" s="28" t="s">
        <v>508</v>
      </c>
      <c r="H61" s="28" t="s">
        <v>520</v>
      </c>
      <c r="I61" s="28" t="s">
        <v>520</v>
      </c>
      <c r="J61" s="33">
        <v>27</v>
      </c>
    </row>
    <row r="62" spans="1:10" ht="35.25" customHeight="1" x14ac:dyDescent="0.25">
      <c r="A62" s="28">
        <v>59</v>
      </c>
      <c r="B62" s="29" t="s">
        <v>4</v>
      </c>
      <c r="C62" s="28" t="s">
        <v>452</v>
      </c>
      <c r="D62" s="28">
        <v>1</v>
      </c>
      <c r="E62" s="31" t="s">
        <v>501</v>
      </c>
      <c r="F62" s="28" t="s">
        <v>505</v>
      </c>
      <c r="G62" s="28" t="s">
        <v>505</v>
      </c>
      <c r="H62" s="28" t="s">
        <v>505</v>
      </c>
      <c r="I62" s="28" t="s">
        <v>522</v>
      </c>
      <c r="J62" s="33">
        <v>450</v>
      </c>
    </row>
    <row r="63" spans="1:10" ht="35.25" customHeight="1" x14ac:dyDescent="0.25">
      <c r="A63" s="28">
        <v>60</v>
      </c>
      <c r="B63" s="29" t="s">
        <v>68</v>
      </c>
      <c r="C63" s="28" t="s">
        <v>452</v>
      </c>
      <c r="D63" s="28">
        <v>1</v>
      </c>
      <c r="E63" s="31" t="s">
        <v>501</v>
      </c>
      <c r="F63" s="28" t="s">
        <v>505</v>
      </c>
      <c r="G63" s="28" t="s">
        <v>505</v>
      </c>
      <c r="H63" s="28" t="s">
        <v>505</v>
      </c>
      <c r="I63" s="28" t="s">
        <v>522</v>
      </c>
      <c r="J63" s="33">
        <v>350</v>
      </c>
    </row>
    <row r="64" spans="1:10" ht="35.25" customHeight="1" x14ac:dyDescent="0.25">
      <c r="A64" s="28">
        <v>61</v>
      </c>
      <c r="B64" s="29" t="s">
        <v>453</v>
      </c>
      <c r="C64" s="28" t="s">
        <v>452</v>
      </c>
      <c r="D64" s="28">
        <v>1</v>
      </c>
      <c r="E64" s="31" t="s">
        <v>501</v>
      </c>
      <c r="F64" s="28" t="s">
        <v>505</v>
      </c>
      <c r="G64" s="28" t="s">
        <v>505</v>
      </c>
      <c r="H64" s="28" t="s">
        <v>505</v>
      </c>
      <c r="I64" s="28" t="s">
        <v>522</v>
      </c>
      <c r="J64" s="33">
        <v>2000</v>
      </c>
    </row>
    <row r="65" spans="1:10" ht="35.25" customHeight="1" x14ac:dyDescent="0.25">
      <c r="A65" s="28">
        <v>62</v>
      </c>
      <c r="B65" s="29" t="s">
        <v>454</v>
      </c>
      <c r="C65" s="28" t="s">
        <v>452</v>
      </c>
      <c r="D65" s="28">
        <v>1</v>
      </c>
      <c r="E65" s="31" t="s">
        <v>501</v>
      </c>
      <c r="F65" s="28" t="s">
        <v>505</v>
      </c>
      <c r="G65" s="28" t="s">
        <v>505</v>
      </c>
      <c r="H65" s="28" t="s">
        <v>505</v>
      </c>
      <c r="I65" s="28" t="s">
        <v>522</v>
      </c>
      <c r="J65" s="33">
        <v>2000</v>
      </c>
    </row>
    <row r="66" spans="1:10" ht="35.25" customHeight="1" x14ac:dyDescent="0.25">
      <c r="A66" s="28">
        <v>63</v>
      </c>
      <c r="B66" s="29" t="s">
        <v>455</v>
      </c>
      <c r="C66" s="28" t="s">
        <v>452</v>
      </c>
      <c r="D66" s="28">
        <v>1</v>
      </c>
      <c r="E66" s="31" t="s">
        <v>501</v>
      </c>
      <c r="F66" s="28" t="s">
        <v>505</v>
      </c>
      <c r="G66" s="28" t="s">
        <v>505</v>
      </c>
      <c r="H66" s="28" t="s">
        <v>505</v>
      </c>
      <c r="I66" s="28" t="s">
        <v>522</v>
      </c>
      <c r="J66" s="33">
        <v>3000</v>
      </c>
    </row>
    <row r="67" spans="1:10" ht="35.25" customHeight="1" x14ac:dyDescent="0.25">
      <c r="A67" s="28">
        <v>64</v>
      </c>
      <c r="B67" s="29" t="s">
        <v>415</v>
      </c>
      <c r="C67" s="28" t="s">
        <v>33</v>
      </c>
      <c r="D67" s="28">
        <v>50</v>
      </c>
      <c r="E67" s="31" t="s">
        <v>501</v>
      </c>
      <c r="F67" s="28" t="s">
        <v>507</v>
      </c>
      <c r="G67" s="28" t="s">
        <v>507</v>
      </c>
      <c r="H67" s="28" t="s">
        <v>507</v>
      </c>
      <c r="I67" s="28" t="s">
        <v>522</v>
      </c>
      <c r="J67" s="33">
        <v>5000</v>
      </c>
    </row>
    <row r="68" spans="1:10" ht="35.25" customHeight="1" x14ac:dyDescent="0.25">
      <c r="A68" s="28">
        <v>65</v>
      </c>
      <c r="B68" s="29" t="s">
        <v>414</v>
      </c>
      <c r="C68" s="28" t="s">
        <v>34</v>
      </c>
      <c r="D68" s="28">
        <v>600</v>
      </c>
      <c r="E68" s="31" t="s">
        <v>501</v>
      </c>
      <c r="F68" s="28" t="s">
        <v>512</v>
      </c>
      <c r="G68" s="28" t="s">
        <v>512</v>
      </c>
      <c r="H68" s="28" t="s">
        <v>512</v>
      </c>
      <c r="I68" s="28" t="s">
        <v>522</v>
      </c>
      <c r="J68" s="33">
        <v>250</v>
      </c>
    </row>
    <row r="69" spans="1:10" ht="35.25" customHeight="1" x14ac:dyDescent="0.25">
      <c r="A69" s="28">
        <v>66</v>
      </c>
      <c r="B69" s="29" t="s">
        <v>456</v>
      </c>
      <c r="C69" s="28" t="s">
        <v>33</v>
      </c>
      <c r="D69" s="28">
        <v>300</v>
      </c>
      <c r="E69" s="31" t="s">
        <v>501</v>
      </c>
      <c r="F69" s="28" t="s">
        <v>514</v>
      </c>
      <c r="G69" s="28" t="s">
        <v>512</v>
      </c>
      <c r="H69" s="28" t="s">
        <v>512</v>
      </c>
      <c r="I69" s="28" t="s">
        <v>522</v>
      </c>
      <c r="J69" s="33">
        <v>51.000000000000007</v>
      </c>
    </row>
    <row r="70" spans="1:10" ht="35.25" customHeight="1" x14ac:dyDescent="0.25">
      <c r="A70" s="28">
        <v>67</v>
      </c>
      <c r="B70" s="29" t="s">
        <v>457</v>
      </c>
      <c r="C70" s="28" t="s">
        <v>33</v>
      </c>
      <c r="D70" s="28">
        <v>50</v>
      </c>
      <c r="E70" s="31" t="s">
        <v>501</v>
      </c>
      <c r="F70" s="28" t="s">
        <v>512</v>
      </c>
      <c r="G70" s="28" t="s">
        <v>512</v>
      </c>
      <c r="H70" s="28" t="s">
        <v>512</v>
      </c>
      <c r="I70" s="28" t="s">
        <v>522</v>
      </c>
      <c r="J70" s="33">
        <v>42.5</v>
      </c>
    </row>
    <row r="71" spans="1:10" ht="35.25" customHeight="1" x14ac:dyDescent="0.25">
      <c r="A71" s="28">
        <v>68</v>
      </c>
      <c r="B71" s="29" t="s">
        <v>458</v>
      </c>
      <c r="C71" s="28" t="s">
        <v>33</v>
      </c>
      <c r="D71" s="28">
        <v>50</v>
      </c>
      <c r="E71" s="31" t="s">
        <v>501</v>
      </c>
      <c r="F71" s="28" t="s">
        <v>512</v>
      </c>
      <c r="G71" s="28" t="s">
        <v>512</v>
      </c>
      <c r="H71" s="28" t="s">
        <v>512</v>
      </c>
      <c r="I71" s="28" t="s">
        <v>522</v>
      </c>
      <c r="J71" s="33">
        <v>175</v>
      </c>
    </row>
    <row r="72" spans="1:10" ht="35.25" customHeight="1" x14ac:dyDescent="0.25">
      <c r="A72" s="28">
        <v>69</v>
      </c>
      <c r="B72" s="29" t="s">
        <v>459</v>
      </c>
      <c r="C72" s="28" t="s">
        <v>33</v>
      </c>
      <c r="D72" s="28">
        <v>200</v>
      </c>
      <c r="E72" s="31" t="s">
        <v>501</v>
      </c>
      <c r="F72" s="28" t="s">
        <v>512</v>
      </c>
      <c r="G72" s="28" t="s">
        <v>512</v>
      </c>
      <c r="H72" s="28" t="s">
        <v>512</v>
      </c>
      <c r="I72" s="28" t="s">
        <v>522</v>
      </c>
      <c r="J72" s="33">
        <v>80</v>
      </c>
    </row>
    <row r="73" spans="1:10" ht="35.25" customHeight="1" x14ac:dyDescent="0.25">
      <c r="A73" s="28">
        <v>70</v>
      </c>
      <c r="B73" s="29" t="s">
        <v>460</v>
      </c>
      <c r="C73" s="28" t="s">
        <v>33</v>
      </c>
      <c r="D73" s="28">
        <v>50</v>
      </c>
      <c r="E73" s="31" t="s">
        <v>501</v>
      </c>
      <c r="F73" s="28" t="s">
        <v>512</v>
      </c>
      <c r="G73" s="28" t="s">
        <v>512</v>
      </c>
      <c r="H73" s="28" t="s">
        <v>512</v>
      </c>
      <c r="I73" s="28" t="s">
        <v>522</v>
      </c>
      <c r="J73" s="33">
        <v>27.083500000000001</v>
      </c>
    </row>
    <row r="74" spans="1:10" ht="35.25" customHeight="1" x14ac:dyDescent="0.25">
      <c r="A74" s="28">
        <v>71</v>
      </c>
      <c r="B74" s="29" t="s">
        <v>461</v>
      </c>
      <c r="C74" s="28" t="s">
        <v>33</v>
      </c>
      <c r="D74" s="28">
        <v>100</v>
      </c>
      <c r="E74" s="31" t="s">
        <v>501</v>
      </c>
      <c r="F74" s="28" t="s">
        <v>512</v>
      </c>
      <c r="G74" s="28" t="s">
        <v>512</v>
      </c>
      <c r="H74" s="28" t="s">
        <v>512</v>
      </c>
      <c r="I74" s="28" t="s">
        <v>522</v>
      </c>
      <c r="J74" s="33">
        <v>15</v>
      </c>
    </row>
    <row r="75" spans="1:10" ht="35.25" customHeight="1" x14ac:dyDescent="0.25">
      <c r="A75" s="28">
        <v>72</v>
      </c>
      <c r="B75" s="29" t="s">
        <v>462</v>
      </c>
      <c r="C75" s="28" t="s">
        <v>33</v>
      </c>
      <c r="D75" s="28">
        <v>1000</v>
      </c>
      <c r="E75" s="31" t="s">
        <v>501</v>
      </c>
      <c r="F75" s="28" t="s">
        <v>512</v>
      </c>
      <c r="G75" s="28" t="s">
        <v>512</v>
      </c>
      <c r="H75" s="28" t="s">
        <v>512</v>
      </c>
      <c r="I75" s="28" t="s">
        <v>522</v>
      </c>
      <c r="J75" s="33">
        <v>100</v>
      </c>
    </row>
    <row r="76" spans="1:10" ht="35.25" customHeight="1" x14ac:dyDescent="0.25">
      <c r="A76" s="28">
        <v>73</v>
      </c>
      <c r="B76" s="29" t="s">
        <v>463</v>
      </c>
      <c r="C76" s="28" t="s">
        <v>33</v>
      </c>
      <c r="D76" s="28">
        <v>50</v>
      </c>
      <c r="E76" s="31" t="s">
        <v>501</v>
      </c>
      <c r="F76" s="28" t="s">
        <v>512</v>
      </c>
      <c r="G76" s="28" t="s">
        <v>512</v>
      </c>
      <c r="H76" s="28" t="s">
        <v>512</v>
      </c>
      <c r="I76" s="28" t="s">
        <v>522</v>
      </c>
      <c r="J76" s="33">
        <v>42.5</v>
      </c>
    </row>
    <row r="77" spans="1:10" ht="35.25" customHeight="1" x14ac:dyDescent="0.25">
      <c r="A77" s="28">
        <v>74</v>
      </c>
      <c r="B77" s="29" t="s">
        <v>459</v>
      </c>
      <c r="C77" s="28" t="s">
        <v>33</v>
      </c>
      <c r="D77" s="28">
        <v>100</v>
      </c>
      <c r="E77" s="31" t="s">
        <v>501</v>
      </c>
      <c r="F77" s="28" t="s">
        <v>512</v>
      </c>
      <c r="G77" s="28" t="s">
        <v>512</v>
      </c>
      <c r="H77" s="28" t="s">
        <v>512</v>
      </c>
      <c r="I77" s="28" t="s">
        <v>522</v>
      </c>
      <c r="J77" s="33">
        <v>40</v>
      </c>
    </row>
    <row r="78" spans="1:10" ht="35.25" customHeight="1" x14ac:dyDescent="0.25">
      <c r="A78" s="28">
        <v>75</v>
      </c>
      <c r="B78" s="29" t="s">
        <v>464</v>
      </c>
      <c r="C78" s="28" t="s">
        <v>33</v>
      </c>
      <c r="D78" s="28">
        <v>20</v>
      </c>
      <c r="E78" s="31" t="s">
        <v>501</v>
      </c>
      <c r="F78" s="28" t="s">
        <v>512</v>
      </c>
      <c r="G78" s="28" t="s">
        <v>512</v>
      </c>
      <c r="H78" s="28" t="s">
        <v>512</v>
      </c>
      <c r="I78" s="28" t="s">
        <v>522</v>
      </c>
      <c r="J78" s="33">
        <v>130</v>
      </c>
    </row>
    <row r="79" spans="1:10" ht="35.25" customHeight="1" x14ac:dyDescent="0.25">
      <c r="A79" s="28">
        <v>76</v>
      </c>
      <c r="B79" s="29" t="s">
        <v>465</v>
      </c>
      <c r="C79" s="28" t="s">
        <v>33</v>
      </c>
      <c r="D79" s="28">
        <v>50</v>
      </c>
      <c r="E79" s="31" t="s">
        <v>501</v>
      </c>
      <c r="F79" s="28" t="s">
        <v>512</v>
      </c>
      <c r="G79" s="28" t="s">
        <v>512</v>
      </c>
      <c r="H79" s="28" t="s">
        <v>512</v>
      </c>
      <c r="I79" s="28" t="s">
        <v>522</v>
      </c>
      <c r="J79" s="33">
        <v>114.99999999999999</v>
      </c>
    </row>
    <row r="80" spans="1:10" ht="35.25" customHeight="1" x14ac:dyDescent="0.25">
      <c r="A80" s="28">
        <v>77</v>
      </c>
      <c r="B80" s="29" t="s">
        <v>466</v>
      </c>
      <c r="C80" s="28" t="s">
        <v>33</v>
      </c>
      <c r="D80" s="28">
        <v>50</v>
      </c>
      <c r="E80" s="31" t="s">
        <v>501</v>
      </c>
      <c r="F80" s="28" t="s">
        <v>512</v>
      </c>
      <c r="G80" s="28" t="s">
        <v>512</v>
      </c>
      <c r="H80" s="28" t="s">
        <v>512</v>
      </c>
      <c r="I80" s="28" t="s">
        <v>522</v>
      </c>
      <c r="J80" s="33">
        <v>120</v>
      </c>
    </row>
    <row r="81" spans="1:10" ht="35.25" customHeight="1" x14ac:dyDescent="0.25">
      <c r="A81" s="28">
        <v>78</v>
      </c>
      <c r="B81" s="29" t="s">
        <v>467</v>
      </c>
      <c r="C81" s="28" t="s">
        <v>33</v>
      </c>
      <c r="D81" s="28">
        <v>60</v>
      </c>
      <c r="E81" s="31" t="s">
        <v>501</v>
      </c>
      <c r="F81" s="28" t="s">
        <v>512</v>
      </c>
      <c r="G81" s="28" t="s">
        <v>512</v>
      </c>
      <c r="H81" s="28" t="s">
        <v>512</v>
      </c>
      <c r="I81" s="28" t="s">
        <v>522</v>
      </c>
      <c r="J81" s="33">
        <v>132</v>
      </c>
    </row>
    <row r="82" spans="1:10" ht="35.25" customHeight="1" x14ac:dyDescent="0.25">
      <c r="A82" s="28">
        <v>79</v>
      </c>
      <c r="B82" s="29" t="s">
        <v>468</v>
      </c>
      <c r="C82" s="28" t="s">
        <v>33</v>
      </c>
      <c r="D82" s="28">
        <v>100</v>
      </c>
      <c r="E82" s="31" t="s">
        <v>501</v>
      </c>
      <c r="F82" s="28" t="s">
        <v>512</v>
      </c>
      <c r="G82" s="28" t="s">
        <v>512</v>
      </c>
      <c r="H82" s="28" t="s">
        <v>512</v>
      </c>
      <c r="I82" s="28" t="s">
        <v>522</v>
      </c>
      <c r="J82" s="33">
        <v>120</v>
      </c>
    </row>
    <row r="83" spans="1:10" ht="35.25" customHeight="1" x14ac:dyDescent="0.25">
      <c r="A83" s="28">
        <v>80</v>
      </c>
      <c r="B83" s="29" t="s">
        <v>471</v>
      </c>
      <c r="C83" s="28" t="s">
        <v>33</v>
      </c>
      <c r="D83" s="28">
        <v>100</v>
      </c>
      <c r="E83" s="31" t="s">
        <v>501</v>
      </c>
      <c r="F83" s="28" t="s">
        <v>512</v>
      </c>
      <c r="G83" s="28" t="s">
        <v>512</v>
      </c>
      <c r="H83" s="28" t="s">
        <v>512</v>
      </c>
      <c r="I83" s="28" t="s">
        <v>522</v>
      </c>
      <c r="J83" s="33">
        <v>110.00000000000001</v>
      </c>
    </row>
    <row r="84" spans="1:10" ht="35.25" customHeight="1" x14ac:dyDescent="0.25">
      <c r="A84" s="28">
        <v>81</v>
      </c>
      <c r="B84" s="29" t="s">
        <v>469</v>
      </c>
      <c r="C84" s="28" t="s">
        <v>33</v>
      </c>
      <c r="D84" s="28">
        <v>100</v>
      </c>
      <c r="E84" s="31" t="s">
        <v>501</v>
      </c>
      <c r="F84" s="28" t="s">
        <v>512</v>
      </c>
      <c r="G84" s="28" t="s">
        <v>512</v>
      </c>
      <c r="H84" s="28" t="s">
        <v>512</v>
      </c>
      <c r="I84" s="28" t="s">
        <v>522</v>
      </c>
      <c r="J84" s="33">
        <v>120</v>
      </c>
    </row>
    <row r="85" spans="1:10" ht="35.25" customHeight="1" x14ac:dyDescent="0.25">
      <c r="A85" s="28">
        <v>82</v>
      </c>
      <c r="B85" s="29" t="s">
        <v>470</v>
      </c>
      <c r="C85" s="28" t="s">
        <v>33</v>
      </c>
      <c r="D85" s="28">
        <v>50</v>
      </c>
      <c r="E85" s="31" t="s">
        <v>501</v>
      </c>
      <c r="F85" s="28" t="s">
        <v>512</v>
      </c>
      <c r="G85" s="28" t="s">
        <v>512</v>
      </c>
      <c r="H85" s="28" t="s">
        <v>512</v>
      </c>
      <c r="I85" s="28" t="s">
        <v>522</v>
      </c>
      <c r="J85" s="33">
        <v>55.000000000000007</v>
      </c>
    </row>
    <row r="86" spans="1:10" ht="35.25" customHeight="1" x14ac:dyDescent="0.25">
      <c r="A86" s="28">
        <v>83</v>
      </c>
      <c r="B86" s="29" t="s">
        <v>492</v>
      </c>
      <c r="C86" s="28" t="s">
        <v>33</v>
      </c>
      <c r="D86" s="28">
        <v>20</v>
      </c>
      <c r="E86" s="31" t="s">
        <v>501</v>
      </c>
      <c r="F86" s="28" t="s">
        <v>512</v>
      </c>
      <c r="G86" s="28" t="s">
        <v>512</v>
      </c>
      <c r="H86" s="28" t="s">
        <v>512</v>
      </c>
      <c r="I86" s="28" t="s">
        <v>522</v>
      </c>
      <c r="J86" s="33">
        <v>0.6</v>
      </c>
    </row>
    <row r="87" spans="1:10" ht="35.25" customHeight="1" x14ac:dyDescent="0.25">
      <c r="A87" s="28">
        <v>84</v>
      </c>
      <c r="B87" s="29" t="s">
        <v>493</v>
      </c>
      <c r="C87" s="28" t="s">
        <v>33</v>
      </c>
      <c r="D87" s="28">
        <v>15</v>
      </c>
      <c r="E87" s="31" t="s">
        <v>501</v>
      </c>
      <c r="F87" s="28" t="s">
        <v>512</v>
      </c>
      <c r="G87" s="28" t="s">
        <v>512</v>
      </c>
      <c r="H87" s="28" t="s">
        <v>512</v>
      </c>
      <c r="I87" s="28" t="s">
        <v>522</v>
      </c>
      <c r="J87" s="33">
        <v>0.75</v>
      </c>
    </row>
    <row r="88" spans="1:10" ht="35.25" customHeight="1" x14ac:dyDescent="0.25">
      <c r="A88" s="28">
        <v>85</v>
      </c>
      <c r="B88" s="29" t="s">
        <v>472</v>
      </c>
      <c r="C88" s="28" t="s">
        <v>51</v>
      </c>
      <c r="D88" s="28">
        <v>6</v>
      </c>
      <c r="E88" s="31" t="s">
        <v>501</v>
      </c>
      <c r="F88" s="28" t="s">
        <v>512</v>
      </c>
      <c r="G88" s="28" t="s">
        <v>512</v>
      </c>
      <c r="H88" s="28" t="s">
        <v>512</v>
      </c>
      <c r="I88" s="28" t="s">
        <v>522</v>
      </c>
      <c r="J88" s="33">
        <v>258</v>
      </c>
    </row>
    <row r="89" spans="1:10" ht="35.25" customHeight="1" x14ac:dyDescent="0.25">
      <c r="A89" s="28">
        <v>86</v>
      </c>
      <c r="B89" s="29" t="s">
        <v>407</v>
      </c>
      <c r="C89" s="28" t="s">
        <v>452</v>
      </c>
      <c r="D89" s="28">
        <v>1</v>
      </c>
      <c r="E89" s="31" t="s">
        <v>501</v>
      </c>
      <c r="F89" s="28" t="s">
        <v>512</v>
      </c>
      <c r="G89" s="28" t="s">
        <v>512</v>
      </c>
      <c r="H89" s="28" t="s">
        <v>512</v>
      </c>
      <c r="I89" s="28" t="s">
        <v>522</v>
      </c>
      <c r="J89" s="33">
        <v>100</v>
      </c>
    </row>
    <row r="90" spans="1:10" ht="35.25" customHeight="1" x14ac:dyDescent="0.25">
      <c r="A90" s="28">
        <v>87</v>
      </c>
      <c r="B90" s="29" t="s">
        <v>473</v>
      </c>
      <c r="C90" s="28" t="s">
        <v>452</v>
      </c>
      <c r="D90" s="28">
        <v>1</v>
      </c>
      <c r="E90" s="31" t="s">
        <v>501</v>
      </c>
      <c r="F90" s="28" t="s">
        <v>512</v>
      </c>
      <c r="G90" s="28" t="s">
        <v>512</v>
      </c>
      <c r="H90" s="28" t="s">
        <v>512</v>
      </c>
      <c r="I90" s="28" t="s">
        <v>522</v>
      </c>
      <c r="J90" s="33">
        <v>100</v>
      </c>
    </row>
    <row r="91" spans="1:10" ht="35.25" customHeight="1" x14ac:dyDescent="0.25">
      <c r="A91" s="28">
        <v>88</v>
      </c>
      <c r="B91" s="29" t="s">
        <v>474</v>
      </c>
      <c r="C91" s="28" t="s">
        <v>452</v>
      </c>
      <c r="D91" s="28">
        <v>1</v>
      </c>
      <c r="E91" s="31" t="s">
        <v>501</v>
      </c>
      <c r="F91" s="28" t="s">
        <v>505</v>
      </c>
      <c r="G91" s="28" t="s">
        <v>505</v>
      </c>
      <c r="H91" s="28" t="s">
        <v>505</v>
      </c>
      <c r="I91" s="28" t="s">
        <v>522</v>
      </c>
      <c r="J91" s="33">
        <v>8000</v>
      </c>
    </row>
    <row r="92" spans="1:10" ht="35.25" customHeight="1" x14ac:dyDescent="0.25">
      <c r="A92" s="28">
        <v>89</v>
      </c>
      <c r="B92" s="29" t="s">
        <v>411</v>
      </c>
      <c r="C92" s="28" t="s">
        <v>452</v>
      </c>
      <c r="D92" s="28">
        <v>1</v>
      </c>
      <c r="E92" s="31" t="s">
        <v>500</v>
      </c>
      <c r="F92" s="28" t="s">
        <v>505</v>
      </c>
      <c r="G92" s="28" t="s">
        <v>505</v>
      </c>
      <c r="H92" s="28" t="s">
        <v>505</v>
      </c>
      <c r="I92" s="28" t="s">
        <v>524</v>
      </c>
      <c r="J92" s="33">
        <v>1200</v>
      </c>
    </row>
    <row r="93" spans="1:10" ht="35.25" customHeight="1" x14ac:dyDescent="0.25">
      <c r="A93" s="28">
        <v>90</v>
      </c>
      <c r="B93" s="29" t="s">
        <v>413</v>
      </c>
      <c r="C93" s="28" t="s">
        <v>452</v>
      </c>
      <c r="D93" s="28">
        <v>1</v>
      </c>
      <c r="E93" s="31" t="s">
        <v>501</v>
      </c>
      <c r="F93" s="28" t="s">
        <v>505</v>
      </c>
      <c r="G93" s="28" t="s">
        <v>505</v>
      </c>
      <c r="H93" s="28" t="s">
        <v>505</v>
      </c>
      <c r="I93" s="28" t="s">
        <v>522</v>
      </c>
      <c r="J93" s="33">
        <v>6000</v>
      </c>
    </row>
    <row r="94" spans="1:10" ht="35.25" customHeight="1" x14ac:dyDescent="0.25">
      <c r="A94" s="28">
        <v>91</v>
      </c>
      <c r="B94" s="29" t="s">
        <v>475</v>
      </c>
      <c r="C94" s="28" t="s">
        <v>452</v>
      </c>
      <c r="D94" s="28">
        <v>1</v>
      </c>
      <c r="E94" s="31" t="s">
        <v>501</v>
      </c>
      <c r="F94" s="28" t="s">
        <v>505</v>
      </c>
      <c r="G94" s="28" t="s">
        <v>505</v>
      </c>
      <c r="H94" s="28" t="s">
        <v>505</v>
      </c>
      <c r="I94" s="28" t="s">
        <v>522</v>
      </c>
      <c r="J94" s="33">
        <v>850</v>
      </c>
    </row>
    <row r="95" spans="1:10" ht="35.25" customHeight="1" x14ac:dyDescent="0.25">
      <c r="A95" s="28">
        <v>92</v>
      </c>
      <c r="B95" s="29" t="s">
        <v>476</v>
      </c>
      <c r="C95" s="28" t="s">
        <v>452</v>
      </c>
      <c r="D95" s="28">
        <v>1</v>
      </c>
      <c r="E95" s="31" t="s">
        <v>501</v>
      </c>
      <c r="F95" s="28" t="s">
        <v>505</v>
      </c>
      <c r="G95" s="28" t="s">
        <v>505</v>
      </c>
      <c r="H95" s="28" t="s">
        <v>505</v>
      </c>
      <c r="I95" s="28" t="s">
        <v>522</v>
      </c>
      <c r="J95" s="33">
        <v>861</v>
      </c>
    </row>
    <row r="96" spans="1:10" ht="35.25" customHeight="1" x14ac:dyDescent="0.25">
      <c r="A96" s="28">
        <v>93</v>
      </c>
      <c r="B96" s="29" t="s">
        <v>477</v>
      </c>
      <c r="C96" s="28" t="s">
        <v>452</v>
      </c>
      <c r="D96" s="28">
        <v>1</v>
      </c>
      <c r="E96" s="31" t="s">
        <v>501</v>
      </c>
      <c r="F96" s="28" t="s">
        <v>505</v>
      </c>
      <c r="G96" s="28" t="s">
        <v>505</v>
      </c>
      <c r="H96" s="28" t="s">
        <v>505</v>
      </c>
      <c r="I96" s="28" t="s">
        <v>522</v>
      </c>
      <c r="J96" s="33">
        <v>5000</v>
      </c>
    </row>
    <row r="97" spans="1:10" ht="35.25" customHeight="1" x14ac:dyDescent="0.25">
      <c r="A97" s="28">
        <v>94</v>
      </c>
      <c r="B97" s="29" t="s">
        <v>478</v>
      </c>
      <c r="C97" s="28" t="s">
        <v>452</v>
      </c>
      <c r="D97" s="28">
        <v>1</v>
      </c>
      <c r="E97" s="31" t="s">
        <v>501</v>
      </c>
      <c r="F97" s="28" t="s">
        <v>505</v>
      </c>
      <c r="G97" s="28" t="s">
        <v>505</v>
      </c>
      <c r="H97" s="28" t="s">
        <v>505</v>
      </c>
      <c r="I97" s="28" t="s">
        <v>522</v>
      </c>
      <c r="J97" s="33">
        <v>350</v>
      </c>
    </row>
    <row r="98" spans="1:10" ht="35.25" customHeight="1" x14ac:dyDescent="0.25">
      <c r="A98" s="28">
        <v>95</v>
      </c>
      <c r="B98" s="29" t="s">
        <v>479</v>
      </c>
      <c r="C98" s="28" t="s">
        <v>34</v>
      </c>
      <c r="D98" s="28">
        <v>150</v>
      </c>
      <c r="E98" s="31" t="s">
        <v>501</v>
      </c>
      <c r="F98" s="28" t="s">
        <v>505</v>
      </c>
      <c r="G98" s="28" t="s">
        <v>505</v>
      </c>
      <c r="H98" s="28" t="s">
        <v>505</v>
      </c>
      <c r="I98" s="28" t="s">
        <v>522</v>
      </c>
      <c r="J98" s="33">
        <v>127.5</v>
      </c>
    </row>
    <row r="99" spans="1:10" ht="35.25" customHeight="1" x14ac:dyDescent="0.25">
      <c r="A99" s="28">
        <v>96</v>
      </c>
      <c r="B99" s="29" t="s">
        <v>480</v>
      </c>
      <c r="C99" s="28" t="s">
        <v>34</v>
      </c>
      <c r="D99" s="28">
        <v>150</v>
      </c>
      <c r="E99" s="31" t="s">
        <v>501</v>
      </c>
      <c r="F99" s="28" t="s">
        <v>505</v>
      </c>
      <c r="G99" s="28" t="s">
        <v>505</v>
      </c>
      <c r="H99" s="28" t="s">
        <v>505</v>
      </c>
      <c r="I99" s="28" t="s">
        <v>522</v>
      </c>
      <c r="J99" s="33">
        <v>130.49999999999997</v>
      </c>
    </row>
    <row r="100" spans="1:10" ht="35.25" customHeight="1" x14ac:dyDescent="0.25">
      <c r="A100" s="28">
        <v>97</v>
      </c>
      <c r="B100" s="29" t="s">
        <v>481</v>
      </c>
      <c r="C100" s="28" t="s">
        <v>34</v>
      </c>
      <c r="D100" s="28">
        <v>18.8</v>
      </c>
      <c r="E100" s="31" t="s">
        <v>501</v>
      </c>
      <c r="F100" s="28" t="s">
        <v>505</v>
      </c>
      <c r="G100" s="28" t="s">
        <v>505</v>
      </c>
      <c r="H100" s="28" t="s">
        <v>505</v>
      </c>
      <c r="I100" s="28" t="s">
        <v>522</v>
      </c>
      <c r="J100" s="33">
        <v>15</v>
      </c>
    </row>
    <row r="101" spans="1:10" ht="35.25" customHeight="1" x14ac:dyDescent="0.25">
      <c r="A101" s="28">
        <v>98</v>
      </c>
      <c r="B101" s="29" t="s">
        <v>482</v>
      </c>
      <c r="C101" s="28" t="s">
        <v>34</v>
      </c>
      <c r="D101" s="28">
        <v>6.5</v>
      </c>
      <c r="E101" s="31" t="s">
        <v>501</v>
      </c>
      <c r="F101" s="28" t="s">
        <v>505</v>
      </c>
      <c r="G101" s="28" t="s">
        <v>505</v>
      </c>
      <c r="H101" s="28" t="s">
        <v>505</v>
      </c>
      <c r="I101" s="28" t="s">
        <v>522</v>
      </c>
      <c r="J101" s="33">
        <v>5</v>
      </c>
    </row>
    <row r="102" spans="1:10" ht="35.25" customHeight="1" x14ac:dyDescent="0.25">
      <c r="A102" s="28">
        <v>99</v>
      </c>
      <c r="B102" s="29" t="s">
        <v>483</v>
      </c>
      <c r="C102" s="28" t="s">
        <v>34</v>
      </c>
      <c r="D102" s="28">
        <v>150</v>
      </c>
      <c r="E102" s="31" t="s">
        <v>501</v>
      </c>
      <c r="F102" s="28" t="s">
        <v>505</v>
      </c>
      <c r="G102" s="28" t="s">
        <v>505</v>
      </c>
      <c r="H102" s="28" t="s">
        <v>513</v>
      </c>
      <c r="I102" s="28" t="s">
        <v>522</v>
      </c>
      <c r="J102" s="33">
        <v>225</v>
      </c>
    </row>
    <row r="103" spans="1:10" ht="35.25" customHeight="1" x14ac:dyDescent="0.25">
      <c r="A103" s="28">
        <v>100</v>
      </c>
      <c r="B103" s="29" t="s">
        <v>416</v>
      </c>
      <c r="C103" s="28" t="s">
        <v>452</v>
      </c>
      <c r="D103" s="28">
        <v>3</v>
      </c>
      <c r="E103" s="31" t="s">
        <v>501</v>
      </c>
      <c r="F103" s="28" t="s">
        <v>505</v>
      </c>
      <c r="G103" s="28" t="s">
        <v>505</v>
      </c>
      <c r="H103" s="28" t="s">
        <v>505</v>
      </c>
      <c r="I103" s="28" t="s">
        <v>524</v>
      </c>
      <c r="J103" s="33">
        <v>27000</v>
      </c>
    </row>
    <row r="104" spans="1:10" ht="35.25" customHeight="1" x14ac:dyDescent="0.25">
      <c r="A104" s="28">
        <v>101</v>
      </c>
      <c r="B104" s="29" t="s">
        <v>484</v>
      </c>
      <c r="C104" s="28" t="s">
        <v>452</v>
      </c>
      <c r="D104" s="28">
        <v>1</v>
      </c>
      <c r="E104" s="31" t="s">
        <v>501</v>
      </c>
      <c r="F104" s="28" t="s">
        <v>505</v>
      </c>
      <c r="G104" s="28" t="s">
        <v>505</v>
      </c>
      <c r="H104" s="28" t="s">
        <v>505</v>
      </c>
      <c r="I104" s="28" t="s">
        <v>522</v>
      </c>
      <c r="J104" s="33">
        <v>900</v>
      </c>
    </row>
    <row r="105" spans="1:10" ht="35.25" customHeight="1" x14ac:dyDescent="0.25">
      <c r="A105" s="28">
        <v>102</v>
      </c>
      <c r="B105" s="29" t="s">
        <v>412</v>
      </c>
      <c r="C105" s="28" t="s">
        <v>452</v>
      </c>
      <c r="D105" s="28">
        <v>1</v>
      </c>
      <c r="E105" s="31" t="s">
        <v>501</v>
      </c>
      <c r="F105" s="28" t="s">
        <v>505</v>
      </c>
      <c r="G105" s="28" t="s">
        <v>513</v>
      </c>
      <c r="H105" s="28" t="s">
        <v>505</v>
      </c>
      <c r="I105" s="28" t="s">
        <v>522</v>
      </c>
      <c r="J105" s="33">
        <v>6500</v>
      </c>
    </row>
    <row r="106" spans="1:10" ht="35.25" customHeight="1" x14ac:dyDescent="0.25">
      <c r="A106" s="28">
        <v>103</v>
      </c>
      <c r="B106" s="29" t="s">
        <v>494</v>
      </c>
      <c r="C106" s="28" t="s">
        <v>34</v>
      </c>
      <c r="D106" s="28">
        <v>2</v>
      </c>
      <c r="E106" s="31" t="s">
        <v>501</v>
      </c>
      <c r="F106" s="28" t="s">
        <v>505</v>
      </c>
      <c r="G106" s="28" t="s">
        <v>505</v>
      </c>
      <c r="H106" s="28" t="s">
        <v>505</v>
      </c>
      <c r="I106" s="28" t="s">
        <v>522</v>
      </c>
      <c r="J106" s="33">
        <v>6.8</v>
      </c>
    </row>
    <row r="107" spans="1:10" ht="35.25" customHeight="1" x14ac:dyDescent="0.25">
      <c r="A107" s="28">
        <v>104</v>
      </c>
      <c r="B107" s="29" t="s">
        <v>495</v>
      </c>
      <c r="C107" s="28" t="s">
        <v>34</v>
      </c>
      <c r="D107" s="28">
        <v>1</v>
      </c>
      <c r="E107" s="31" t="s">
        <v>501</v>
      </c>
      <c r="F107" s="28" t="s">
        <v>505</v>
      </c>
      <c r="G107" s="28" t="s">
        <v>513</v>
      </c>
      <c r="H107" s="28" t="s">
        <v>505</v>
      </c>
      <c r="I107" s="28" t="s">
        <v>522</v>
      </c>
      <c r="J107" s="33">
        <v>6.8</v>
      </c>
    </row>
    <row r="108" spans="1:10" ht="35.25" customHeight="1" x14ac:dyDescent="0.25">
      <c r="A108" s="28">
        <v>105</v>
      </c>
      <c r="B108" s="29" t="s">
        <v>496</v>
      </c>
      <c r="C108" s="28" t="s">
        <v>34</v>
      </c>
      <c r="D108" s="28">
        <v>2</v>
      </c>
      <c r="E108" s="31" t="s">
        <v>501</v>
      </c>
      <c r="F108" s="28" t="s">
        <v>505</v>
      </c>
      <c r="G108" s="28" t="s">
        <v>505</v>
      </c>
      <c r="H108" s="28" t="s">
        <v>513</v>
      </c>
      <c r="I108" s="28" t="s">
        <v>522</v>
      </c>
      <c r="J108" s="33">
        <v>6.8</v>
      </c>
    </row>
    <row r="109" spans="1:10" ht="35.25" customHeight="1" x14ac:dyDescent="0.25">
      <c r="A109" s="28">
        <v>106</v>
      </c>
      <c r="B109" s="29" t="s">
        <v>497</v>
      </c>
      <c r="C109" s="28" t="s">
        <v>34</v>
      </c>
      <c r="D109" s="28">
        <v>2</v>
      </c>
      <c r="E109" s="31" t="s">
        <v>501</v>
      </c>
      <c r="F109" s="28" t="s">
        <v>505</v>
      </c>
      <c r="G109" s="28" t="s">
        <v>505</v>
      </c>
      <c r="H109" s="28" t="s">
        <v>505</v>
      </c>
      <c r="I109" s="28" t="s">
        <v>522</v>
      </c>
      <c r="J109" s="33">
        <v>0.7</v>
      </c>
    </row>
    <row r="110" spans="1:10" ht="35.25" customHeight="1" x14ac:dyDescent="0.25">
      <c r="A110" s="28">
        <v>107</v>
      </c>
      <c r="B110" s="29" t="s">
        <v>498</v>
      </c>
      <c r="C110" s="28" t="s">
        <v>34</v>
      </c>
      <c r="D110" s="28">
        <v>2.35</v>
      </c>
      <c r="E110" s="31" t="s">
        <v>501</v>
      </c>
      <c r="F110" s="28" t="s">
        <v>505</v>
      </c>
      <c r="G110" s="28" t="s">
        <v>505</v>
      </c>
      <c r="H110" s="28" t="s">
        <v>505</v>
      </c>
      <c r="I110" s="28" t="s">
        <v>522</v>
      </c>
      <c r="J110" s="33">
        <v>6.8</v>
      </c>
    </row>
    <row r="111" spans="1:10" ht="35.25" customHeight="1" x14ac:dyDescent="0.25">
      <c r="A111" s="28">
        <v>108</v>
      </c>
      <c r="B111" s="38" t="s">
        <v>537</v>
      </c>
      <c r="C111" s="45" t="s">
        <v>34</v>
      </c>
      <c r="D111" s="28">
        <v>2</v>
      </c>
      <c r="E111" s="31" t="s">
        <v>501</v>
      </c>
      <c r="F111" s="28" t="s">
        <v>505</v>
      </c>
      <c r="G111" s="28" t="s">
        <v>505</v>
      </c>
      <c r="H111" s="28" t="s">
        <v>505</v>
      </c>
      <c r="I111" s="28" t="s">
        <v>522</v>
      </c>
      <c r="J111" s="33">
        <v>10</v>
      </c>
    </row>
    <row r="112" spans="1:10" ht="61.5" customHeight="1" x14ac:dyDescent="0.25">
      <c r="A112" s="28">
        <v>109</v>
      </c>
      <c r="B112" s="29" t="s">
        <v>531</v>
      </c>
      <c r="C112" s="28" t="s">
        <v>532</v>
      </c>
      <c r="D112" s="28">
        <v>1</v>
      </c>
      <c r="E112" s="31" t="s">
        <v>530</v>
      </c>
      <c r="F112" s="28" t="s">
        <v>504</v>
      </c>
      <c r="G112" s="28" t="s">
        <v>506</v>
      </c>
      <c r="H112" s="28" t="s">
        <v>508</v>
      </c>
      <c r="I112" s="28" t="s">
        <v>522</v>
      </c>
      <c r="J112" s="33">
        <v>140000</v>
      </c>
    </row>
    <row r="113" spans="1:10" ht="35.25" customHeight="1" x14ac:dyDescent="0.25">
      <c r="A113" s="28">
        <v>110</v>
      </c>
      <c r="B113" s="29" t="s">
        <v>529</v>
      </c>
      <c r="C113" s="28" t="s">
        <v>33</v>
      </c>
      <c r="D113" s="28">
        <v>1</v>
      </c>
      <c r="E113" s="31" t="s">
        <v>501</v>
      </c>
      <c r="F113" s="28" t="s">
        <v>504</v>
      </c>
      <c r="G113" s="28" t="s">
        <v>504</v>
      </c>
      <c r="H113" s="28" t="s">
        <v>508</v>
      </c>
      <c r="I113" s="28" t="s">
        <v>508</v>
      </c>
      <c r="J113" s="33">
        <v>1300</v>
      </c>
    </row>
    <row r="114" spans="1:10" ht="35.25" customHeight="1" x14ac:dyDescent="0.25">
      <c r="A114" s="28">
        <v>111</v>
      </c>
      <c r="B114" s="29" t="s">
        <v>402</v>
      </c>
      <c r="C114" s="28" t="s">
        <v>452</v>
      </c>
      <c r="D114" s="28">
        <v>1</v>
      </c>
      <c r="E114" s="31" t="s">
        <v>501</v>
      </c>
      <c r="F114" s="28" t="s">
        <v>512</v>
      </c>
      <c r="G114" s="28" t="s">
        <v>507</v>
      </c>
      <c r="H114" s="28" t="s">
        <v>507</v>
      </c>
      <c r="I114" s="28" t="s">
        <v>511</v>
      </c>
      <c r="J114" s="33">
        <v>500</v>
      </c>
    </row>
    <row r="115" spans="1:10" ht="35.25" customHeight="1" x14ac:dyDescent="0.25">
      <c r="A115" s="28">
        <v>112</v>
      </c>
      <c r="B115" s="29" t="s">
        <v>528</v>
      </c>
      <c r="C115" s="28" t="s">
        <v>452</v>
      </c>
      <c r="D115" s="28">
        <v>1</v>
      </c>
      <c r="E115" s="31" t="s">
        <v>500</v>
      </c>
      <c r="F115" s="28" t="s">
        <v>516</v>
      </c>
      <c r="G115" s="28" t="s">
        <v>504</v>
      </c>
      <c r="H115" s="28" t="s">
        <v>506</v>
      </c>
      <c r="I115" s="28" t="s">
        <v>512</v>
      </c>
      <c r="J115" s="33">
        <v>5000</v>
      </c>
    </row>
    <row r="116" spans="1:10" ht="35.25" customHeight="1" x14ac:dyDescent="0.25">
      <c r="A116" s="28">
        <v>113</v>
      </c>
      <c r="B116" s="29" t="s">
        <v>485</v>
      </c>
      <c r="C116" s="28" t="s">
        <v>452</v>
      </c>
      <c r="D116" s="28">
        <v>1</v>
      </c>
      <c r="E116" s="31" t="s">
        <v>500</v>
      </c>
      <c r="F116" s="28" t="s">
        <v>512</v>
      </c>
      <c r="G116" s="28" t="s">
        <v>507</v>
      </c>
      <c r="H116" s="28" t="s">
        <v>507</v>
      </c>
      <c r="I116" s="28" t="s">
        <v>511</v>
      </c>
      <c r="J116" s="33">
        <v>1500</v>
      </c>
    </row>
    <row r="117" spans="1:10" x14ac:dyDescent="0.25">
      <c r="J117" s="39"/>
    </row>
    <row r="118" spans="1:10" x14ac:dyDescent="0.25">
      <c r="J118" s="40"/>
    </row>
  </sheetData>
  <autoFilter ref="A3:J116" xr:uid="{00000000-0009-0000-0000-000001000000}"/>
  <mergeCells count="1">
    <mergeCell ref="A1:J1"/>
  </mergeCells>
  <pageMargins left="0.24" right="0.3" top="0.27" bottom="0.31496062992125984" header="0.19685039370078741" footer="0.19685039370078741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0"/>
  <sheetViews>
    <sheetView zoomScale="80" zoomScaleNormal="80" workbookViewId="0">
      <selection sqref="A1:XFD1048576"/>
    </sheetView>
  </sheetViews>
  <sheetFormatPr defaultRowHeight="15" x14ac:dyDescent="0.25"/>
  <cols>
    <col min="1" max="1" width="5.7109375" style="9" customWidth="1"/>
    <col min="2" max="2" width="47.28515625" style="10" customWidth="1"/>
    <col min="3" max="4" width="17.140625" style="10" customWidth="1"/>
    <col min="5" max="5" width="11.5703125" style="9" customWidth="1"/>
    <col min="6" max="6" width="35.5703125" style="10" customWidth="1"/>
    <col min="7" max="7" width="18.42578125" style="10" customWidth="1"/>
    <col min="8" max="8" width="19.85546875" style="10" customWidth="1"/>
    <col min="9" max="9" width="20.85546875" style="10" customWidth="1"/>
    <col min="10" max="10" width="22" style="10" customWidth="1"/>
    <col min="11" max="11" width="16.140625" style="20" customWidth="1"/>
    <col min="12" max="12" width="11.42578125" customWidth="1"/>
    <col min="13" max="13" width="12.7109375" customWidth="1"/>
    <col min="14" max="14" width="11.140625" customWidth="1"/>
    <col min="15" max="15" width="20.5703125" bestFit="1" customWidth="1"/>
  </cols>
  <sheetData>
    <row r="1" spans="1:14" ht="21.75" customHeight="1" x14ac:dyDescent="0.25">
      <c r="A1" s="12"/>
      <c r="B1" s="13"/>
      <c r="C1" s="14"/>
      <c r="D1" s="14"/>
      <c r="E1" s="16"/>
      <c r="F1" s="13"/>
      <c r="G1" s="15"/>
      <c r="H1" s="11"/>
      <c r="I1" s="11"/>
      <c r="J1" s="42"/>
      <c r="K1" s="43"/>
    </row>
    <row r="2" spans="1:14" ht="15.75" customHeight="1" x14ac:dyDescent="0.25">
      <c r="B2" s="13"/>
      <c r="C2" s="14"/>
      <c r="D2" s="14"/>
      <c r="E2" s="16"/>
      <c r="F2" s="13"/>
      <c r="G2" s="15"/>
      <c r="H2" s="13"/>
      <c r="I2" s="13"/>
      <c r="J2" s="44"/>
      <c r="K2" s="44"/>
    </row>
    <row r="3" spans="1:14" ht="54" customHeight="1" x14ac:dyDescent="0.25">
      <c r="A3" s="41" t="s">
        <v>503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4" ht="24" customHeight="1" x14ac:dyDescent="0.25">
      <c r="A4" s="17"/>
      <c r="B4" s="18"/>
      <c r="C4" s="18"/>
      <c r="D4" s="18"/>
      <c r="E4" s="17"/>
      <c r="F4" s="18"/>
      <c r="G4" s="18"/>
      <c r="H4" s="18"/>
      <c r="I4" s="18"/>
      <c r="J4" s="18"/>
    </row>
    <row r="5" spans="1:14" s="19" customFormat="1" ht="156.75" customHeight="1" x14ac:dyDescent="0.25">
      <c r="A5" s="22" t="s">
        <v>417</v>
      </c>
      <c r="B5" s="23" t="s">
        <v>418</v>
      </c>
      <c r="C5" s="24" t="s">
        <v>447</v>
      </c>
      <c r="D5" s="24" t="s">
        <v>533</v>
      </c>
      <c r="E5" s="25" t="s">
        <v>419</v>
      </c>
      <c r="F5" s="23" t="s">
        <v>420</v>
      </c>
      <c r="G5" s="23" t="s">
        <v>421</v>
      </c>
      <c r="H5" s="23" t="s">
        <v>422</v>
      </c>
      <c r="I5" s="23" t="s">
        <v>423</v>
      </c>
      <c r="J5" s="26" t="s">
        <v>424</v>
      </c>
      <c r="K5" s="27" t="s">
        <v>425</v>
      </c>
      <c r="L5" s="35" t="s">
        <v>535</v>
      </c>
      <c r="M5" s="35" t="s">
        <v>536</v>
      </c>
      <c r="N5" s="35" t="s">
        <v>534</v>
      </c>
    </row>
    <row r="6" spans="1:14" ht="35.25" customHeight="1" x14ac:dyDescent="0.25">
      <c r="A6" s="28">
        <v>1</v>
      </c>
      <c r="B6" s="38" t="s">
        <v>525</v>
      </c>
      <c r="C6" s="28" t="s">
        <v>46</v>
      </c>
      <c r="D6" s="28">
        <v>8000</v>
      </c>
      <c r="E6" s="30">
        <v>8000</v>
      </c>
      <c r="F6" s="31" t="s">
        <v>500</v>
      </c>
      <c r="G6" s="31" t="s">
        <v>505</v>
      </c>
      <c r="H6" s="31" t="s">
        <v>505</v>
      </c>
      <c r="I6" s="31" t="s">
        <v>515</v>
      </c>
      <c r="J6" s="32" t="s">
        <v>516</v>
      </c>
      <c r="K6" s="33">
        <v>2750</v>
      </c>
      <c r="L6">
        <v>0.35399999999999998</v>
      </c>
      <c r="M6" s="36">
        <v>8000</v>
      </c>
      <c r="N6">
        <f>+L6*M6</f>
        <v>2832</v>
      </c>
    </row>
    <row r="7" spans="1:14" ht="35.25" customHeight="1" x14ac:dyDescent="0.25">
      <c r="A7" s="28">
        <v>2</v>
      </c>
      <c r="B7" s="29" t="s">
        <v>427</v>
      </c>
      <c r="C7" s="28" t="s">
        <v>46</v>
      </c>
      <c r="D7" s="28">
        <v>12000</v>
      </c>
      <c r="E7" s="30">
        <v>12000</v>
      </c>
      <c r="F7" s="31" t="s">
        <v>500</v>
      </c>
      <c r="G7" s="31" t="s">
        <v>505</v>
      </c>
      <c r="H7" s="31" t="s">
        <v>505</v>
      </c>
      <c r="I7" s="31" t="s">
        <v>515</v>
      </c>
      <c r="J7" s="32" t="s">
        <v>516</v>
      </c>
      <c r="K7" s="33">
        <v>4000</v>
      </c>
      <c r="L7">
        <v>0.317</v>
      </c>
      <c r="M7" s="36">
        <v>12000</v>
      </c>
      <c r="N7">
        <f t="shared" ref="N7:N70" si="0">+L7*M7</f>
        <v>3804</v>
      </c>
    </row>
    <row r="8" spans="1:14" ht="35.25" customHeight="1" x14ac:dyDescent="0.25">
      <c r="A8" s="28">
        <v>3</v>
      </c>
      <c r="B8" s="29" t="s">
        <v>428</v>
      </c>
      <c r="C8" s="28" t="s">
        <v>46</v>
      </c>
      <c r="D8" s="28">
        <v>6000</v>
      </c>
      <c r="E8" s="30">
        <v>6000</v>
      </c>
      <c r="F8" s="31" t="s">
        <v>500</v>
      </c>
      <c r="G8" s="31" t="s">
        <v>505</v>
      </c>
      <c r="H8" s="31" t="s">
        <v>505</v>
      </c>
      <c r="I8" s="31" t="s">
        <v>515</v>
      </c>
      <c r="J8" s="32" t="s">
        <v>516</v>
      </c>
      <c r="K8" s="33">
        <v>1400</v>
      </c>
      <c r="L8">
        <v>0.33300000000000002</v>
      </c>
      <c r="M8" s="36">
        <v>6000</v>
      </c>
      <c r="N8">
        <f t="shared" si="0"/>
        <v>1998</v>
      </c>
    </row>
    <row r="9" spans="1:14" ht="35.25" customHeight="1" x14ac:dyDescent="0.25">
      <c r="A9" s="28">
        <v>4</v>
      </c>
      <c r="B9" s="29" t="s">
        <v>429</v>
      </c>
      <c r="C9" s="28" t="s">
        <v>34</v>
      </c>
      <c r="D9" s="28">
        <v>2600</v>
      </c>
      <c r="E9" s="30">
        <v>2600</v>
      </c>
      <c r="F9" s="31" t="s">
        <v>500</v>
      </c>
      <c r="G9" s="31" t="s">
        <v>505</v>
      </c>
      <c r="H9" s="31" t="s">
        <v>505</v>
      </c>
      <c r="I9" s="31" t="s">
        <v>515</v>
      </c>
      <c r="J9" s="32" t="s">
        <v>517</v>
      </c>
      <c r="K9" s="33">
        <v>600</v>
      </c>
      <c r="L9">
        <f t="shared" ref="L9:L70" si="1">K9/D9</f>
        <v>0.23076923076923078</v>
      </c>
      <c r="M9" s="36">
        <v>2600</v>
      </c>
      <c r="N9">
        <f t="shared" si="0"/>
        <v>600</v>
      </c>
    </row>
    <row r="10" spans="1:14" ht="35.25" customHeight="1" x14ac:dyDescent="0.25">
      <c r="A10" s="28">
        <v>5</v>
      </c>
      <c r="B10" s="29" t="s">
        <v>430</v>
      </c>
      <c r="C10" s="28" t="s">
        <v>46</v>
      </c>
      <c r="D10" s="28">
        <v>400</v>
      </c>
      <c r="E10" s="30">
        <v>400</v>
      </c>
      <c r="F10" s="31" t="s">
        <v>500</v>
      </c>
      <c r="G10" s="31" t="s">
        <v>505</v>
      </c>
      <c r="H10" s="31" t="s">
        <v>505</v>
      </c>
      <c r="I10" s="31" t="s">
        <v>515</v>
      </c>
      <c r="J10" s="32" t="s">
        <v>516</v>
      </c>
      <c r="K10" s="33">
        <v>570</v>
      </c>
      <c r="L10">
        <f t="shared" si="1"/>
        <v>1.425</v>
      </c>
      <c r="M10" s="36">
        <v>400</v>
      </c>
      <c r="N10">
        <f t="shared" si="0"/>
        <v>570</v>
      </c>
    </row>
    <row r="11" spans="1:14" ht="35.25" customHeight="1" x14ac:dyDescent="0.25">
      <c r="A11" s="28">
        <v>6</v>
      </c>
      <c r="B11" s="29" t="s">
        <v>431</v>
      </c>
      <c r="C11" s="28" t="s">
        <v>46</v>
      </c>
      <c r="D11" s="28">
        <v>416</v>
      </c>
      <c r="E11" s="30">
        <v>416</v>
      </c>
      <c r="F11" s="31" t="s">
        <v>500</v>
      </c>
      <c r="G11" s="31" t="s">
        <v>505</v>
      </c>
      <c r="H11" s="31" t="s">
        <v>505</v>
      </c>
      <c r="I11" s="31" t="s">
        <v>515</v>
      </c>
      <c r="J11" s="32" t="s">
        <v>516</v>
      </c>
      <c r="K11" s="33">
        <v>170</v>
      </c>
      <c r="L11">
        <f t="shared" si="1"/>
        <v>0.40865384615384615</v>
      </c>
      <c r="M11" s="36">
        <v>416</v>
      </c>
      <c r="N11">
        <f t="shared" si="0"/>
        <v>170</v>
      </c>
    </row>
    <row r="12" spans="1:14" ht="35.25" customHeight="1" x14ac:dyDescent="0.25">
      <c r="A12" s="28">
        <v>7</v>
      </c>
      <c r="B12" s="29" t="s">
        <v>432</v>
      </c>
      <c r="C12" s="28" t="s">
        <v>46</v>
      </c>
      <c r="D12" s="28">
        <v>416</v>
      </c>
      <c r="E12" s="30">
        <v>416</v>
      </c>
      <c r="F12" s="31" t="s">
        <v>500</v>
      </c>
      <c r="G12" s="31" t="s">
        <v>505</v>
      </c>
      <c r="H12" s="31" t="s">
        <v>505</v>
      </c>
      <c r="I12" s="31" t="s">
        <v>518</v>
      </c>
      <c r="J12" s="32" t="s">
        <v>516</v>
      </c>
      <c r="K12" s="33">
        <v>350</v>
      </c>
      <c r="L12">
        <f t="shared" si="1"/>
        <v>0.84134615384615385</v>
      </c>
      <c r="M12" s="36">
        <v>416</v>
      </c>
      <c r="N12">
        <f t="shared" si="0"/>
        <v>350</v>
      </c>
    </row>
    <row r="13" spans="1:14" ht="35.25" customHeight="1" x14ac:dyDescent="0.25">
      <c r="A13" s="28">
        <v>8</v>
      </c>
      <c r="B13" s="29" t="s">
        <v>433</v>
      </c>
      <c r="C13" s="28" t="s">
        <v>34</v>
      </c>
      <c r="D13" s="28">
        <v>140</v>
      </c>
      <c r="E13" s="30">
        <v>140</v>
      </c>
      <c r="F13" s="31" t="s">
        <v>500</v>
      </c>
      <c r="G13" s="31" t="s">
        <v>505</v>
      </c>
      <c r="H13" s="31" t="s">
        <v>505</v>
      </c>
      <c r="I13" s="31" t="s">
        <v>515</v>
      </c>
      <c r="J13" s="32" t="s">
        <v>516</v>
      </c>
      <c r="K13" s="33">
        <v>130</v>
      </c>
      <c r="L13">
        <f t="shared" si="1"/>
        <v>0.9285714285714286</v>
      </c>
      <c r="M13" s="36">
        <v>140</v>
      </c>
      <c r="N13">
        <f t="shared" si="0"/>
        <v>130</v>
      </c>
    </row>
    <row r="14" spans="1:14" ht="35.25" customHeight="1" x14ac:dyDescent="0.25">
      <c r="A14" s="28">
        <v>9</v>
      </c>
      <c r="B14" s="29" t="s">
        <v>434</v>
      </c>
      <c r="C14" s="28" t="s">
        <v>34</v>
      </c>
      <c r="D14" s="28">
        <v>20</v>
      </c>
      <c r="E14" s="30">
        <v>20</v>
      </c>
      <c r="F14" s="31" t="s">
        <v>500</v>
      </c>
      <c r="G14" s="31" t="s">
        <v>505</v>
      </c>
      <c r="H14" s="31" t="s">
        <v>505</v>
      </c>
      <c r="I14" s="31" t="s">
        <v>515</v>
      </c>
      <c r="J14" s="32" t="s">
        <v>516</v>
      </c>
      <c r="K14" s="33">
        <v>40</v>
      </c>
      <c r="L14">
        <f t="shared" si="1"/>
        <v>2</v>
      </c>
      <c r="M14" s="36">
        <v>20</v>
      </c>
      <c r="N14">
        <f t="shared" si="0"/>
        <v>40</v>
      </c>
    </row>
    <row r="15" spans="1:14" ht="35.25" customHeight="1" x14ac:dyDescent="0.25">
      <c r="A15" s="28">
        <v>10</v>
      </c>
      <c r="B15" s="29" t="s">
        <v>435</v>
      </c>
      <c r="C15" s="28" t="s">
        <v>34</v>
      </c>
      <c r="D15" s="28">
        <v>80</v>
      </c>
      <c r="E15" s="30">
        <v>80</v>
      </c>
      <c r="F15" s="31" t="s">
        <v>500</v>
      </c>
      <c r="G15" s="31" t="s">
        <v>505</v>
      </c>
      <c r="H15" s="31" t="s">
        <v>505</v>
      </c>
      <c r="I15" s="31" t="s">
        <v>515</v>
      </c>
      <c r="J15" s="32" t="s">
        <v>516</v>
      </c>
      <c r="K15" s="33">
        <v>390</v>
      </c>
      <c r="L15">
        <f t="shared" si="1"/>
        <v>4.875</v>
      </c>
      <c r="M15" s="36">
        <v>80</v>
      </c>
      <c r="N15">
        <f t="shared" si="0"/>
        <v>390</v>
      </c>
    </row>
    <row r="16" spans="1:14" ht="35.25" customHeight="1" x14ac:dyDescent="0.25">
      <c r="A16" s="28">
        <v>11</v>
      </c>
      <c r="B16" s="38" t="s">
        <v>525</v>
      </c>
      <c r="C16" s="28" t="s">
        <v>46</v>
      </c>
      <c r="D16" s="28">
        <v>6000</v>
      </c>
      <c r="E16" s="30">
        <v>6000</v>
      </c>
      <c r="F16" s="31" t="s">
        <v>500</v>
      </c>
      <c r="G16" s="31" t="s">
        <v>504</v>
      </c>
      <c r="H16" s="31" t="s">
        <v>504</v>
      </c>
      <c r="I16" s="31" t="s">
        <v>519</v>
      </c>
      <c r="J16" s="32" t="s">
        <v>512</v>
      </c>
      <c r="K16" s="33">
        <v>2850</v>
      </c>
      <c r="L16">
        <v>0.35399999999999998</v>
      </c>
      <c r="M16" s="36">
        <v>6000</v>
      </c>
      <c r="N16">
        <f t="shared" si="0"/>
        <v>2124</v>
      </c>
    </row>
    <row r="17" spans="1:14" ht="35.25" customHeight="1" x14ac:dyDescent="0.25">
      <c r="A17" s="28">
        <v>12</v>
      </c>
      <c r="B17" s="29" t="s">
        <v>427</v>
      </c>
      <c r="C17" s="28" t="s">
        <v>46</v>
      </c>
      <c r="D17" s="28">
        <v>4700</v>
      </c>
      <c r="E17" s="30">
        <v>4700</v>
      </c>
      <c r="F17" s="31" t="s">
        <v>500</v>
      </c>
      <c r="G17" s="31" t="s">
        <v>504</v>
      </c>
      <c r="H17" s="31" t="s">
        <v>504</v>
      </c>
      <c r="I17" s="31" t="s">
        <v>506</v>
      </c>
      <c r="J17" s="32" t="s">
        <v>512</v>
      </c>
      <c r="K17" s="33">
        <v>3900</v>
      </c>
      <c r="L17">
        <v>0.317</v>
      </c>
      <c r="M17" s="36">
        <v>4700</v>
      </c>
      <c r="N17">
        <f t="shared" si="0"/>
        <v>1489.9</v>
      </c>
    </row>
    <row r="18" spans="1:14" ht="35.25" customHeight="1" x14ac:dyDescent="0.25">
      <c r="A18" s="28">
        <v>13</v>
      </c>
      <c r="B18" s="29" t="s">
        <v>428</v>
      </c>
      <c r="C18" s="28" t="s">
        <v>46</v>
      </c>
      <c r="D18" s="28">
        <v>4000</v>
      </c>
      <c r="E18" s="30">
        <v>4000</v>
      </c>
      <c r="F18" s="31" t="s">
        <v>500</v>
      </c>
      <c r="G18" s="31" t="s">
        <v>504</v>
      </c>
      <c r="H18" s="31" t="s">
        <v>504</v>
      </c>
      <c r="I18" s="31" t="s">
        <v>519</v>
      </c>
      <c r="J18" s="32" t="s">
        <v>514</v>
      </c>
      <c r="K18" s="33">
        <v>1400</v>
      </c>
      <c r="L18">
        <v>0.33300000000000002</v>
      </c>
      <c r="M18" s="36">
        <v>4000</v>
      </c>
      <c r="N18">
        <f t="shared" si="0"/>
        <v>1332</v>
      </c>
    </row>
    <row r="19" spans="1:14" ht="35.25" customHeight="1" x14ac:dyDescent="0.25">
      <c r="A19" s="28">
        <v>14</v>
      </c>
      <c r="B19" s="29" t="s">
        <v>429</v>
      </c>
      <c r="C19" s="28" t="s">
        <v>34</v>
      </c>
      <c r="D19" s="28">
        <v>3600</v>
      </c>
      <c r="E19" s="30">
        <v>3600</v>
      </c>
      <c r="F19" s="31" t="s">
        <v>500</v>
      </c>
      <c r="G19" s="31" t="s">
        <v>504</v>
      </c>
      <c r="H19" s="31" t="s">
        <v>504</v>
      </c>
      <c r="I19" s="31" t="s">
        <v>506</v>
      </c>
      <c r="J19" s="32" t="s">
        <v>512</v>
      </c>
      <c r="K19" s="33">
        <v>590</v>
      </c>
      <c r="L19">
        <f t="shared" si="1"/>
        <v>0.16388888888888889</v>
      </c>
      <c r="M19" s="36">
        <v>3600</v>
      </c>
      <c r="N19">
        <f t="shared" si="0"/>
        <v>590</v>
      </c>
    </row>
    <row r="20" spans="1:14" ht="35.25" customHeight="1" x14ac:dyDescent="0.25">
      <c r="A20" s="28">
        <v>15</v>
      </c>
      <c r="B20" s="29" t="s">
        <v>430</v>
      </c>
      <c r="C20" s="28" t="s">
        <v>46</v>
      </c>
      <c r="D20" s="28">
        <v>416</v>
      </c>
      <c r="E20" s="30">
        <v>416</v>
      </c>
      <c r="F20" s="31" t="s">
        <v>500</v>
      </c>
      <c r="G20" s="31" t="s">
        <v>504</v>
      </c>
      <c r="H20" s="31" t="s">
        <v>504</v>
      </c>
      <c r="I20" s="31" t="s">
        <v>506</v>
      </c>
      <c r="J20" s="32" t="s">
        <v>512</v>
      </c>
      <c r="K20" s="33">
        <v>375</v>
      </c>
      <c r="L20">
        <f t="shared" si="1"/>
        <v>0.90144230769230771</v>
      </c>
      <c r="M20" s="36">
        <v>416</v>
      </c>
      <c r="N20">
        <f t="shared" si="0"/>
        <v>375</v>
      </c>
    </row>
    <row r="21" spans="1:14" ht="35.25" customHeight="1" x14ac:dyDescent="0.25">
      <c r="A21" s="28">
        <v>16</v>
      </c>
      <c r="B21" s="29" t="s">
        <v>432</v>
      </c>
      <c r="C21" s="28" t="s">
        <v>46</v>
      </c>
      <c r="D21" s="28">
        <v>400</v>
      </c>
      <c r="E21" s="30">
        <v>400</v>
      </c>
      <c r="F21" s="31" t="s">
        <v>500</v>
      </c>
      <c r="G21" s="31" t="s">
        <v>504</v>
      </c>
      <c r="H21" s="31" t="s">
        <v>504</v>
      </c>
      <c r="I21" s="31" t="s">
        <v>506</v>
      </c>
      <c r="J21" s="32" t="s">
        <v>512</v>
      </c>
      <c r="K21" s="33">
        <v>500</v>
      </c>
      <c r="L21">
        <f t="shared" si="1"/>
        <v>1.25</v>
      </c>
      <c r="M21" s="36">
        <v>400</v>
      </c>
      <c r="N21">
        <f t="shared" si="0"/>
        <v>500</v>
      </c>
    </row>
    <row r="22" spans="1:14" ht="35.25" customHeight="1" x14ac:dyDescent="0.25">
      <c r="A22" s="28">
        <v>17</v>
      </c>
      <c r="B22" s="29" t="s">
        <v>431</v>
      </c>
      <c r="C22" s="28" t="s">
        <v>46</v>
      </c>
      <c r="D22" s="28">
        <v>416</v>
      </c>
      <c r="E22" s="30">
        <v>416</v>
      </c>
      <c r="F22" s="31" t="s">
        <v>500</v>
      </c>
      <c r="G22" s="31" t="s">
        <v>504</v>
      </c>
      <c r="H22" s="31" t="s">
        <v>504</v>
      </c>
      <c r="I22" s="31" t="s">
        <v>506</v>
      </c>
      <c r="J22" s="32" t="s">
        <v>514</v>
      </c>
      <c r="K22" s="33">
        <v>350</v>
      </c>
      <c r="L22">
        <f t="shared" si="1"/>
        <v>0.84134615384615385</v>
      </c>
      <c r="M22" s="36">
        <v>416</v>
      </c>
      <c r="N22">
        <f t="shared" si="0"/>
        <v>350</v>
      </c>
    </row>
    <row r="23" spans="1:14" ht="35.25" customHeight="1" x14ac:dyDescent="0.25">
      <c r="A23" s="28">
        <v>18</v>
      </c>
      <c r="B23" s="29" t="s">
        <v>436</v>
      </c>
      <c r="C23" s="28" t="s">
        <v>34</v>
      </c>
      <c r="D23" s="28">
        <v>80</v>
      </c>
      <c r="E23" s="30">
        <v>80</v>
      </c>
      <c r="F23" s="31" t="s">
        <v>500</v>
      </c>
      <c r="G23" s="31" t="s">
        <v>504</v>
      </c>
      <c r="H23" s="31" t="s">
        <v>504</v>
      </c>
      <c r="I23" s="31" t="s">
        <v>506</v>
      </c>
      <c r="J23" s="32" t="s">
        <v>512</v>
      </c>
      <c r="K23" s="33">
        <v>110</v>
      </c>
      <c r="L23">
        <f t="shared" si="1"/>
        <v>1.375</v>
      </c>
      <c r="M23" s="36">
        <v>80</v>
      </c>
      <c r="N23">
        <f t="shared" si="0"/>
        <v>110</v>
      </c>
    </row>
    <row r="24" spans="1:14" ht="35.25" customHeight="1" x14ac:dyDescent="0.25">
      <c r="A24" s="28">
        <v>19</v>
      </c>
      <c r="B24" s="29" t="s">
        <v>433</v>
      </c>
      <c r="C24" s="28" t="s">
        <v>34</v>
      </c>
      <c r="D24" s="28">
        <v>94</v>
      </c>
      <c r="E24" s="30">
        <v>94</v>
      </c>
      <c r="F24" s="31" t="s">
        <v>500</v>
      </c>
      <c r="G24" s="31" t="s">
        <v>504</v>
      </c>
      <c r="H24" s="31" t="s">
        <v>504</v>
      </c>
      <c r="I24" s="31" t="s">
        <v>506</v>
      </c>
      <c r="J24" s="32" t="s">
        <v>512</v>
      </c>
      <c r="K24" s="33">
        <v>115</v>
      </c>
      <c r="L24">
        <f t="shared" si="1"/>
        <v>1.2234042553191489</v>
      </c>
      <c r="M24" s="36">
        <v>94</v>
      </c>
      <c r="N24">
        <f t="shared" si="0"/>
        <v>115</v>
      </c>
    </row>
    <row r="25" spans="1:14" ht="35.25" customHeight="1" x14ac:dyDescent="0.25">
      <c r="A25" s="28">
        <v>20</v>
      </c>
      <c r="B25" s="29" t="s">
        <v>434</v>
      </c>
      <c r="C25" s="28" t="s">
        <v>34</v>
      </c>
      <c r="D25" s="28">
        <v>17</v>
      </c>
      <c r="E25" s="30">
        <v>17</v>
      </c>
      <c r="F25" s="31" t="s">
        <v>500</v>
      </c>
      <c r="G25" s="31" t="s">
        <v>504</v>
      </c>
      <c r="H25" s="31" t="s">
        <v>504</v>
      </c>
      <c r="I25" s="31" t="s">
        <v>506</v>
      </c>
      <c r="J25" s="32" t="s">
        <v>512</v>
      </c>
      <c r="K25" s="33">
        <v>25</v>
      </c>
      <c r="L25">
        <f t="shared" si="1"/>
        <v>1.4705882352941178</v>
      </c>
      <c r="M25" s="36">
        <v>17</v>
      </c>
      <c r="N25">
        <f t="shared" si="0"/>
        <v>25</v>
      </c>
    </row>
    <row r="26" spans="1:14" ht="35.25" customHeight="1" x14ac:dyDescent="0.25">
      <c r="A26" s="28">
        <v>21</v>
      </c>
      <c r="B26" s="29" t="s">
        <v>437</v>
      </c>
      <c r="C26" s="28" t="s">
        <v>33</v>
      </c>
      <c r="D26" s="28">
        <v>15</v>
      </c>
      <c r="E26" s="30">
        <v>15</v>
      </c>
      <c r="F26" s="31" t="s">
        <v>500</v>
      </c>
      <c r="G26" s="31" t="s">
        <v>506</v>
      </c>
      <c r="H26" s="31" t="s">
        <v>506</v>
      </c>
      <c r="I26" s="31" t="s">
        <v>512</v>
      </c>
      <c r="J26" s="32" t="s">
        <v>512</v>
      </c>
      <c r="K26" s="33">
        <f>495*3</f>
        <v>1485</v>
      </c>
      <c r="L26">
        <f t="shared" si="1"/>
        <v>99</v>
      </c>
      <c r="M26" s="36">
        <v>15</v>
      </c>
      <c r="N26">
        <f t="shared" si="0"/>
        <v>1485</v>
      </c>
    </row>
    <row r="27" spans="1:14" ht="35.25" customHeight="1" x14ac:dyDescent="0.25">
      <c r="A27" s="28">
        <v>22</v>
      </c>
      <c r="B27" s="29" t="s">
        <v>438</v>
      </c>
      <c r="C27" s="28" t="s">
        <v>36</v>
      </c>
      <c r="D27" s="28">
        <v>730</v>
      </c>
      <c r="E27" s="30">
        <v>730</v>
      </c>
      <c r="F27" s="31" t="s">
        <v>500</v>
      </c>
      <c r="G27" s="31" t="s">
        <v>506</v>
      </c>
      <c r="H27" s="31" t="s">
        <v>506</v>
      </c>
      <c r="I27" s="31" t="s">
        <v>512</v>
      </c>
      <c r="J27" s="32" t="s">
        <v>507</v>
      </c>
      <c r="K27" s="33">
        <v>750</v>
      </c>
      <c r="L27">
        <f t="shared" si="1"/>
        <v>1.0273972602739727</v>
      </c>
      <c r="M27" s="36">
        <v>730</v>
      </c>
      <c r="N27">
        <f t="shared" si="0"/>
        <v>750.00000000000011</v>
      </c>
    </row>
    <row r="28" spans="1:14" ht="35.25" customHeight="1" x14ac:dyDescent="0.25">
      <c r="A28" s="28">
        <v>23</v>
      </c>
      <c r="B28" s="38" t="s">
        <v>525</v>
      </c>
      <c r="C28" s="28" t="s">
        <v>46</v>
      </c>
      <c r="D28" s="28">
        <v>6500</v>
      </c>
      <c r="E28" s="30">
        <v>6500</v>
      </c>
      <c r="F28" s="31" t="s">
        <v>500</v>
      </c>
      <c r="G28" s="31" t="s">
        <v>512</v>
      </c>
      <c r="H28" s="31" t="s">
        <v>507</v>
      </c>
      <c r="I28" s="31" t="s">
        <v>507</v>
      </c>
      <c r="J28" s="32" t="s">
        <v>508</v>
      </c>
      <c r="K28" s="33">
        <v>4400</v>
      </c>
      <c r="L28">
        <v>0.35399999999999998</v>
      </c>
      <c r="M28" s="36">
        <v>6500</v>
      </c>
      <c r="N28">
        <f t="shared" si="0"/>
        <v>2301</v>
      </c>
    </row>
    <row r="29" spans="1:14" ht="35.25" customHeight="1" x14ac:dyDescent="0.25">
      <c r="A29" s="28">
        <v>24</v>
      </c>
      <c r="B29" s="29" t="s">
        <v>427</v>
      </c>
      <c r="C29" s="28" t="s">
        <v>46</v>
      </c>
      <c r="D29" s="28">
        <v>6000</v>
      </c>
      <c r="E29" s="30">
        <v>6000</v>
      </c>
      <c r="F29" s="31" t="s">
        <v>500</v>
      </c>
      <c r="G29" s="31" t="s">
        <v>514</v>
      </c>
      <c r="H29" s="31" t="s">
        <v>507</v>
      </c>
      <c r="I29" s="31" t="s">
        <v>507</v>
      </c>
      <c r="J29" s="32" t="s">
        <v>508</v>
      </c>
      <c r="K29" s="33">
        <v>3900</v>
      </c>
      <c r="L29">
        <v>0.317</v>
      </c>
      <c r="M29" s="36">
        <v>6000</v>
      </c>
      <c r="N29">
        <f t="shared" si="0"/>
        <v>1902</v>
      </c>
    </row>
    <row r="30" spans="1:14" ht="35.25" customHeight="1" x14ac:dyDescent="0.25">
      <c r="A30" s="28">
        <v>25</v>
      </c>
      <c r="B30" s="29" t="s">
        <v>428</v>
      </c>
      <c r="C30" s="28" t="s">
        <v>46</v>
      </c>
      <c r="D30" s="28">
        <v>4700</v>
      </c>
      <c r="E30" s="30">
        <v>4700</v>
      </c>
      <c r="F30" s="31" t="s">
        <v>500</v>
      </c>
      <c r="G30" s="31" t="s">
        <v>512</v>
      </c>
      <c r="H30" s="31" t="s">
        <v>507</v>
      </c>
      <c r="I30" s="31" t="s">
        <v>507</v>
      </c>
      <c r="J30" s="32" t="s">
        <v>508</v>
      </c>
      <c r="K30" s="33">
        <v>1400</v>
      </c>
      <c r="L30">
        <v>0.33300000000000002</v>
      </c>
      <c r="M30" s="36">
        <v>4700</v>
      </c>
      <c r="N30">
        <f t="shared" si="0"/>
        <v>1565.1000000000001</v>
      </c>
    </row>
    <row r="31" spans="1:14" ht="35.25" customHeight="1" x14ac:dyDescent="0.25">
      <c r="A31" s="28">
        <v>26</v>
      </c>
      <c r="B31" s="29" t="s">
        <v>429</v>
      </c>
      <c r="C31" s="28" t="s">
        <v>34</v>
      </c>
      <c r="D31" s="28">
        <v>2400</v>
      </c>
      <c r="E31" s="30">
        <v>2400</v>
      </c>
      <c r="F31" s="31" t="s">
        <v>500</v>
      </c>
      <c r="G31" s="31" t="s">
        <v>512</v>
      </c>
      <c r="H31" s="31" t="s">
        <v>507</v>
      </c>
      <c r="I31" s="31" t="s">
        <v>507</v>
      </c>
      <c r="J31" s="32" t="s">
        <v>508</v>
      </c>
      <c r="K31" s="33">
        <v>650</v>
      </c>
      <c r="L31">
        <f t="shared" si="1"/>
        <v>0.27083333333333331</v>
      </c>
      <c r="M31" s="36">
        <v>2400</v>
      </c>
      <c r="N31">
        <f t="shared" si="0"/>
        <v>650</v>
      </c>
    </row>
    <row r="32" spans="1:14" ht="35.25" customHeight="1" x14ac:dyDescent="0.25">
      <c r="A32" s="28">
        <v>27</v>
      </c>
      <c r="B32" s="29" t="s">
        <v>430</v>
      </c>
      <c r="C32" s="28" t="s">
        <v>46</v>
      </c>
      <c r="D32" s="28">
        <v>400</v>
      </c>
      <c r="E32" s="30">
        <v>400</v>
      </c>
      <c r="F32" s="31" t="s">
        <v>500</v>
      </c>
      <c r="G32" s="31" t="s">
        <v>512</v>
      </c>
      <c r="H32" s="31" t="s">
        <v>507</v>
      </c>
      <c r="I32" s="31" t="s">
        <v>507</v>
      </c>
      <c r="J32" s="32" t="s">
        <v>508</v>
      </c>
      <c r="K32" s="33">
        <v>650</v>
      </c>
      <c r="L32">
        <f t="shared" si="1"/>
        <v>1.625</v>
      </c>
      <c r="M32" s="36">
        <v>400</v>
      </c>
      <c r="N32">
        <f t="shared" si="0"/>
        <v>650</v>
      </c>
    </row>
    <row r="33" spans="1:14" ht="35.25" customHeight="1" x14ac:dyDescent="0.25">
      <c r="A33" s="28">
        <v>28</v>
      </c>
      <c r="B33" s="29" t="s">
        <v>432</v>
      </c>
      <c r="C33" s="28" t="s">
        <v>46</v>
      </c>
      <c r="D33" s="28">
        <v>210</v>
      </c>
      <c r="E33" s="30">
        <v>210</v>
      </c>
      <c r="F33" s="31" t="s">
        <v>500</v>
      </c>
      <c r="G33" s="31" t="s">
        <v>512</v>
      </c>
      <c r="H33" s="31" t="s">
        <v>507</v>
      </c>
      <c r="I33" s="31" t="s">
        <v>507</v>
      </c>
      <c r="J33" s="32" t="s">
        <v>508</v>
      </c>
      <c r="K33" s="33">
        <v>215</v>
      </c>
      <c r="L33">
        <f t="shared" si="1"/>
        <v>1.0238095238095237</v>
      </c>
      <c r="M33" s="36">
        <v>210</v>
      </c>
      <c r="N33">
        <f t="shared" si="0"/>
        <v>214.99999999999997</v>
      </c>
    </row>
    <row r="34" spans="1:14" ht="35.25" customHeight="1" x14ac:dyDescent="0.25">
      <c r="A34" s="28">
        <v>29</v>
      </c>
      <c r="B34" s="29" t="s">
        <v>435</v>
      </c>
      <c r="C34" s="28" t="s">
        <v>34</v>
      </c>
      <c r="D34" s="28">
        <v>80</v>
      </c>
      <c r="E34" s="30">
        <v>80</v>
      </c>
      <c r="F34" s="31" t="s">
        <v>500</v>
      </c>
      <c r="G34" s="31" t="s">
        <v>512</v>
      </c>
      <c r="H34" s="31" t="s">
        <v>507</v>
      </c>
      <c r="I34" s="31" t="s">
        <v>507</v>
      </c>
      <c r="J34" s="32" t="s">
        <v>508</v>
      </c>
      <c r="K34" s="33">
        <v>110</v>
      </c>
      <c r="L34">
        <f t="shared" si="1"/>
        <v>1.375</v>
      </c>
      <c r="M34" s="36">
        <v>80</v>
      </c>
      <c r="N34">
        <f t="shared" si="0"/>
        <v>110</v>
      </c>
    </row>
    <row r="35" spans="1:14" ht="35.25" customHeight="1" x14ac:dyDescent="0.25">
      <c r="A35" s="28">
        <v>30</v>
      </c>
      <c r="B35" s="29" t="s">
        <v>433</v>
      </c>
      <c r="C35" s="28" t="s">
        <v>34</v>
      </c>
      <c r="D35" s="28">
        <v>50</v>
      </c>
      <c r="E35" s="30">
        <v>50</v>
      </c>
      <c r="F35" s="31" t="s">
        <v>500</v>
      </c>
      <c r="G35" s="31" t="s">
        <v>512</v>
      </c>
      <c r="H35" s="31" t="s">
        <v>507</v>
      </c>
      <c r="I35" s="31" t="s">
        <v>507</v>
      </c>
      <c r="J35" s="32" t="s">
        <v>508</v>
      </c>
      <c r="K35" s="33">
        <v>150</v>
      </c>
      <c r="L35">
        <f t="shared" si="1"/>
        <v>3</v>
      </c>
      <c r="M35" s="36">
        <v>50</v>
      </c>
      <c r="N35">
        <f t="shared" si="0"/>
        <v>150</v>
      </c>
    </row>
    <row r="36" spans="1:14" ht="35.25" customHeight="1" x14ac:dyDescent="0.25">
      <c r="A36" s="28">
        <v>31</v>
      </c>
      <c r="B36" s="29" t="s">
        <v>440</v>
      </c>
      <c r="C36" s="28" t="s">
        <v>34</v>
      </c>
      <c r="D36" s="28">
        <v>17</v>
      </c>
      <c r="E36" s="30">
        <v>17</v>
      </c>
      <c r="F36" s="31" t="s">
        <v>500</v>
      </c>
      <c r="G36" s="31" t="s">
        <v>512</v>
      </c>
      <c r="H36" s="31" t="s">
        <v>507</v>
      </c>
      <c r="I36" s="31" t="s">
        <v>507</v>
      </c>
      <c r="J36" s="32" t="s">
        <v>508</v>
      </c>
      <c r="K36" s="33">
        <v>30</v>
      </c>
      <c r="L36">
        <f t="shared" si="1"/>
        <v>1.7647058823529411</v>
      </c>
      <c r="M36" s="36">
        <v>17</v>
      </c>
      <c r="N36">
        <f t="shared" si="0"/>
        <v>30</v>
      </c>
    </row>
    <row r="37" spans="1:14" ht="35.25" customHeight="1" x14ac:dyDescent="0.25">
      <c r="A37" s="28">
        <v>32</v>
      </c>
      <c r="B37" s="29" t="s">
        <v>441</v>
      </c>
      <c r="C37" s="28" t="s">
        <v>34</v>
      </c>
      <c r="D37" s="28">
        <v>20</v>
      </c>
      <c r="E37" s="30">
        <v>20</v>
      </c>
      <c r="F37" s="31" t="s">
        <v>500</v>
      </c>
      <c r="G37" s="31" t="s">
        <v>512</v>
      </c>
      <c r="H37" s="31" t="s">
        <v>507</v>
      </c>
      <c r="I37" s="31" t="s">
        <v>507</v>
      </c>
      <c r="J37" s="32" t="s">
        <v>508</v>
      </c>
      <c r="K37" s="33">
        <v>32</v>
      </c>
      <c r="L37">
        <f t="shared" si="1"/>
        <v>1.6</v>
      </c>
      <c r="M37" s="36">
        <v>20</v>
      </c>
      <c r="N37">
        <f t="shared" si="0"/>
        <v>32</v>
      </c>
    </row>
    <row r="38" spans="1:14" ht="35.25" customHeight="1" x14ac:dyDescent="0.25">
      <c r="A38" s="28">
        <v>33</v>
      </c>
      <c r="B38" s="29" t="s">
        <v>442</v>
      </c>
      <c r="C38" s="28" t="s">
        <v>34</v>
      </c>
      <c r="D38" s="28">
        <v>20</v>
      </c>
      <c r="E38" s="30">
        <v>20</v>
      </c>
      <c r="F38" s="31" t="s">
        <v>500</v>
      </c>
      <c r="G38" s="31" t="s">
        <v>512</v>
      </c>
      <c r="H38" s="31" t="s">
        <v>507</v>
      </c>
      <c r="I38" s="31" t="s">
        <v>439</v>
      </c>
      <c r="J38" s="32" t="s">
        <v>443</v>
      </c>
      <c r="K38" s="33">
        <v>25</v>
      </c>
      <c r="L38">
        <f t="shared" si="1"/>
        <v>1.25</v>
      </c>
      <c r="M38" s="36">
        <v>20</v>
      </c>
      <c r="N38">
        <f t="shared" si="0"/>
        <v>25</v>
      </c>
    </row>
    <row r="39" spans="1:14" ht="35.25" customHeight="1" x14ac:dyDescent="0.25">
      <c r="A39" s="28">
        <v>34</v>
      </c>
      <c r="B39" s="29" t="s">
        <v>444</v>
      </c>
      <c r="C39" s="28" t="s">
        <v>445</v>
      </c>
      <c r="D39" s="28">
        <v>10</v>
      </c>
      <c r="E39" s="30">
        <v>10</v>
      </c>
      <c r="F39" s="31" t="s">
        <v>502</v>
      </c>
      <c r="G39" s="31" t="s">
        <v>507</v>
      </c>
      <c r="H39" s="31" t="s">
        <v>508</v>
      </c>
      <c r="I39" s="31" t="s">
        <v>520</v>
      </c>
      <c r="J39" s="32" t="s">
        <v>520</v>
      </c>
      <c r="K39" s="33">
        <v>3480</v>
      </c>
      <c r="L39">
        <f t="shared" si="1"/>
        <v>348</v>
      </c>
      <c r="M39" s="36">
        <v>10</v>
      </c>
      <c r="N39">
        <f t="shared" si="0"/>
        <v>3480</v>
      </c>
    </row>
    <row r="40" spans="1:14" ht="35.25" customHeight="1" x14ac:dyDescent="0.25">
      <c r="A40" s="28">
        <v>35</v>
      </c>
      <c r="B40" s="29" t="s">
        <v>446</v>
      </c>
      <c r="C40" s="28" t="s">
        <v>445</v>
      </c>
      <c r="D40" s="28">
        <v>20</v>
      </c>
      <c r="E40" s="30">
        <v>20</v>
      </c>
      <c r="F40" s="31" t="s">
        <v>502</v>
      </c>
      <c r="G40" s="31" t="s">
        <v>507</v>
      </c>
      <c r="H40" s="31" t="s">
        <v>509</v>
      </c>
      <c r="I40" s="31" t="s">
        <v>520</v>
      </c>
      <c r="J40" s="32" t="s">
        <v>520</v>
      </c>
      <c r="K40" s="33">
        <v>2160</v>
      </c>
      <c r="L40">
        <f t="shared" si="1"/>
        <v>108</v>
      </c>
      <c r="M40" s="36">
        <v>20</v>
      </c>
      <c r="N40">
        <f t="shared" si="0"/>
        <v>2160</v>
      </c>
    </row>
    <row r="41" spans="1:14" ht="35.25" customHeight="1" x14ac:dyDescent="0.25">
      <c r="A41" s="28">
        <v>36</v>
      </c>
      <c r="B41" s="38" t="s">
        <v>525</v>
      </c>
      <c r="C41" s="28" t="s">
        <v>46</v>
      </c>
      <c r="D41" s="28">
        <v>6000</v>
      </c>
      <c r="E41" s="30">
        <v>6000</v>
      </c>
      <c r="F41" s="31" t="s">
        <v>500</v>
      </c>
      <c r="G41" s="31" t="s">
        <v>504</v>
      </c>
      <c r="H41" s="31" t="s">
        <v>510</v>
      </c>
      <c r="I41" s="31" t="s">
        <v>506</v>
      </c>
      <c r="J41" s="32" t="s">
        <v>512</v>
      </c>
      <c r="K41" s="33">
        <v>2850</v>
      </c>
      <c r="L41">
        <v>0.35399999999999998</v>
      </c>
      <c r="M41" s="36">
        <v>6000</v>
      </c>
      <c r="N41">
        <f t="shared" si="0"/>
        <v>2124</v>
      </c>
    </row>
    <row r="42" spans="1:14" ht="35.25" customHeight="1" x14ac:dyDescent="0.25">
      <c r="A42" s="28">
        <v>37</v>
      </c>
      <c r="B42" s="29" t="s">
        <v>427</v>
      </c>
      <c r="C42" s="28" t="s">
        <v>46</v>
      </c>
      <c r="D42" s="28">
        <v>4700</v>
      </c>
      <c r="E42" s="30">
        <v>4700</v>
      </c>
      <c r="F42" s="31" t="s">
        <v>500</v>
      </c>
      <c r="G42" s="31" t="s">
        <v>511</v>
      </c>
      <c r="H42" s="31" t="s">
        <v>511</v>
      </c>
      <c r="I42" s="31" t="s">
        <v>521</v>
      </c>
      <c r="J42" s="32" t="s">
        <v>522</v>
      </c>
      <c r="K42" s="33">
        <v>3900</v>
      </c>
      <c r="L42">
        <v>0.317</v>
      </c>
      <c r="M42" s="36">
        <v>4700</v>
      </c>
      <c r="N42">
        <f t="shared" si="0"/>
        <v>1489.9</v>
      </c>
    </row>
    <row r="43" spans="1:14" ht="35.25" customHeight="1" x14ac:dyDescent="0.25">
      <c r="A43" s="28">
        <v>38</v>
      </c>
      <c r="B43" s="29" t="s">
        <v>428</v>
      </c>
      <c r="C43" s="28" t="s">
        <v>46</v>
      </c>
      <c r="D43" s="28">
        <v>4000</v>
      </c>
      <c r="E43" s="30">
        <v>4000</v>
      </c>
      <c r="F43" s="31" t="s">
        <v>500</v>
      </c>
      <c r="G43" s="31" t="s">
        <v>511</v>
      </c>
      <c r="H43" s="31" t="s">
        <v>511</v>
      </c>
      <c r="I43" s="31" t="s">
        <v>521</v>
      </c>
      <c r="J43" s="32" t="s">
        <v>521</v>
      </c>
      <c r="K43" s="33">
        <v>1400</v>
      </c>
      <c r="L43">
        <v>0.33300000000000002</v>
      </c>
      <c r="M43" s="36">
        <v>4000</v>
      </c>
      <c r="N43">
        <f t="shared" si="0"/>
        <v>1332</v>
      </c>
    </row>
    <row r="44" spans="1:14" ht="35.25" customHeight="1" x14ac:dyDescent="0.25">
      <c r="A44" s="28">
        <v>39</v>
      </c>
      <c r="B44" s="29" t="s">
        <v>429</v>
      </c>
      <c r="C44" s="28" t="s">
        <v>47</v>
      </c>
      <c r="D44" s="28">
        <v>3600</v>
      </c>
      <c r="E44" s="30">
        <v>3600</v>
      </c>
      <c r="F44" s="31" t="s">
        <v>500</v>
      </c>
      <c r="G44" s="31" t="s">
        <v>511</v>
      </c>
      <c r="H44" s="31" t="s">
        <v>511</v>
      </c>
      <c r="I44" s="31" t="s">
        <v>521</v>
      </c>
      <c r="J44" s="32" t="s">
        <v>521</v>
      </c>
      <c r="K44" s="33">
        <v>590</v>
      </c>
      <c r="L44">
        <f t="shared" si="1"/>
        <v>0.16388888888888889</v>
      </c>
      <c r="M44" s="36">
        <v>3600</v>
      </c>
      <c r="N44">
        <f t="shared" si="0"/>
        <v>590</v>
      </c>
    </row>
    <row r="45" spans="1:14" ht="35.25" customHeight="1" x14ac:dyDescent="0.25">
      <c r="A45" s="28">
        <v>40</v>
      </c>
      <c r="B45" s="29" t="s">
        <v>430</v>
      </c>
      <c r="C45" s="28" t="s">
        <v>46</v>
      </c>
      <c r="D45" s="28">
        <v>416</v>
      </c>
      <c r="E45" s="30">
        <v>416</v>
      </c>
      <c r="F45" s="31" t="s">
        <v>500</v>
      </c>
      <c r="G45" s="31" t="s">
        <v>511</v>
      </c>
      <c r="H45" s="31" t="s">
        <v>511</v>
      </c>
      <c r="I45" s="31" t="s">
        <v>521</v>
      </c>
      <c r="J45" s="32" t="s">
        <v>521</v>
      </c>
      <c r="K45" s="33">
        <v>375</v>
      </c>
      <c r="L45">
        <f t="shared" si="1"/>
        <v>0.90144230769230771</v>
      </c>
      <c r="M45" s="36">
        <v>416</v>
      </c>
      <c r="N45">
        <f t="shared" si="0"/>
        <v>375</v>
      </c>
    </row>
    <row r="46" spans="1:14" ht="35.25" customHeight="1" x14ac:dyDescent="0.25">
      <c r="A46" s="28">
        <v>41</v>
      </c>
      <c r="B46" s="29" t="s">
        <v>432</v>
      </c>
      <c r="C46" s="28" t="s">
        <v>46</v>
      </c>
      <c r="D46" s="28">
        <v>400</v>
      </c>
      <c r="E46" s="30">
        <v>400</v>
      </c>
      <c r="F46" s="31" t="s">
        <v>500</v>
      </c>
      <c r="G46" s="31" t="s">
        <v>511</v>
      </c>
      <c r="H46" s="31" t="s">
        <v>511</v>
      </c>
      <c r="I46" s="31" t="s">
        <v>521</v>
      </c>
      <c r="J46" s="32" t="s">
        <v>521</v>
      </c>
      <c r="K46" s="33">
        <v>500</v>
      </c>
      <c r="L46">
        <f t="shared" si="1"/>
        <v>1.25</v>
      </c>
      <c r="M46" s="36">
        <v>400</v>
      </c>
      <c r="N46">
        <f t="shared" si="0"/>
        <v>500</v>
      </c>
    </row>
    <row r="47" spans="1:14" ht="35.25" customHeight="1" x14ac:dyDescent="0.25">
      <c r="A47" s="28">
        <v>42</v>
      </c>
      <c r="B47" s="29" t="s">
        <v>431</v>
      </c>
      <c r="C47" s="28" t="s">
        <v>46</v>
      </c>
      <c r="D47" s="28">
        <v>416</v>
      </c>
      <c r="E47" s="30">
        <v>416</v>
      </c>
      <c r="F47" s="31" t="s">
        <v>500</v>
      </c>
      <c r="G47" s="31" t="s">
        <v>511</v>
      </c>
      <c r="H47" s="31" t="s">
        <v>511</v>
      </c>
      <c r="I47" s="31" t="s">
        <v>523</v>
      </c>
      <c r="J47" s="32" t="s">
        <v>521</v>
      </c>
      <c r="K47" s="33">
        <v>350</v>
      </c>
      <c r="L47">
        <f t="shared" si="1"/>
        <v>0.84134615384615385</v>
      </c>
      <c r="M47" s="36">
        <v>416</v>
      </c>
      <c r="N47">
        <f t="shared" si="0"/>
        <v>350</v>
      </c>
    </row>
    <row r="48" spans="1:14" ht="35.25" customHeight="1" x14ac:dyDescent="0.25">
      <c r="A48" s="28">
        <v>43</v>
      </c>
      <c r="B48" s="29" t="s">
        <v>436</v>
      </c>
      <c r="C48" s="28" t="s">
        <v>34</v>
      </c>
      <c r="D48" s="28">
        <v>80</v>
      </c>
      <c r="E48" s="30">
        <v>80</v>
      </c>
      <c r="F48" s="31" t="s">
        <v>500</v>
      </c>
      <c r="G48" s="31" t="s">
        <v>511</v>
      </c>
      <c r="H48" s="31" t="s">
        <v>511</v>
      </c>
      <c r="I48" s="31" t="s">
        <v>521</v>
      </c>
      <c r="J48" s="32" t="s">
        <v>521</v>
      </c>
      <c r="K48" s="33">
        <v>110</v>
      </c>
      <c r="L48">
        <f t="shared" si="1"/>
        <v>1.375</v>
      </c>
      <c r="M48" s="36">
        <v>80</v>
      </c>
      <c r="N48">
        <f t="shared" si="0"/>
        <v>110</v>
      </c>
    </row>
    <row r="49" spans="1:14" ht="35.25" customHeight="1" x14ac:dyDescent="0.25">
      <c r="A49" s="28">
        <v>44</v>
      </c>
      <c r="B49" s="29" t="s">
        <v>433</v>
      </c>
      <c r="C49" s="28" t="s">
        <v>34</v>
      </c>
      <c r="D49" s="28">
        <v>94</v>
      </c>
      <c r="E49" s="30">
        <v>94</v>
      </c>
      <c r="F49" s="31" t="s">
        <v>500</v>
      </c>
      <c r="G49" s="31" t="s">
        <v>511</v>
      </c>
      <c r="H49" s="31" t="s">
        <v>511</v>
      </c>
      <c r="I49" s="31" t="s">
        <v>521</v>
      </c>
      <c r="J49" s="32" t="s">
        <v>521</v>
      </c>
      <c r="K49" s="33">
        <v>115</v>
      </c>
      <c r="L49">
        <f t="shared" si="1"/>
        <v>1.2234042553191489</v>
      </c>
      <c r="M49" s="36">
        <v>94</v>
      </c>
      <c r="N49">
        <f t="shared" si="0"/>
        <v>115</v>
      </c>
    </row>
    <row r="50" spans="1:14" ht="35.25" customHeight="1" x14ac:dyDescent="0.25">
      <c r="A50" s="28">
        <v>45</v>
      </c>
      <c r="B50" s="29" t="s">
        <v>434</v>
      </c>
      <c r="C50" s="28" t="s">
        <v>34</v>
      </c>
      <c r="D50" s="28">
        <v>17</v>
      </c>
      <c r="E50" s="30">
        <v>17</v>
      </c>
      <c r="F50" s="31" t="s">
        <v>500</v>
      </c>
      <c r="G50" s="31" t="s">
        <v>511</v>
      </c>
      <c r="H50" s="31" t="s">
        <v>511</v>
      </c>
      <c r="I50" s="31" t="s">
        <v>521</v>
      </c>
      <c r="J50" s="32" t="s">
        <v>523</v>
      </c>
      <c r="K50" s="33">
        <v>25</v>
      </c>
      <c r="L50">
        <f t="shared" si="1"/>
        <v>1.4705882352941178</v>
      </c>
      <c r="M50" s="36">
        <v>17</v>
      </c>
      <c r="N50">
        <f t="shared" si="0"/>
        <v>25</v>
      </c>
    </row>
    <row r="51" spans="1:14" ht="35.25" customHeight="1" x14ac:dyDescent="0.25">
      <c r="A51" s="28">
        <v>46</v>
      </c>
      <c r="B51" s="29" t="s">
        <v>444</v>
      </c>
      <c r="C51" s="28" t="s">
        <v>445</v>
      </c>
      <c r="D51" s="28">
        <v>10</v>
      </c>
      <c r="E51" s="30">
        <v>10</v>
      </c>
      <c r="F51" s="31" t="s">
        <v>502</v>
      </c>
      <c r="G51" s="31" t="s">
        <v>520</v>
      </c>
      <c r="H51" s="31" t="s">
        <v>511</v>
      </c>
      <c r="I51" s="31" t="s">
        <v>520</v>
      </c>
      <c r="J51" s="32" t="s">
        <v>523</v>
      </c>
      <c r="K51" s="33">
        <v>3480</v>
      </c>
      <c r="L51">
        <f t="shared" si="1"/>
        <v>348</v>
      </c>
      <c r="M51" s="36">
        <v>10</v>
      </c>
      <c r="N51">
        <f t="shared" si="0"/>
        <v>3480</v>
      </c>
    </row>
    <row r="52" spans="1:14" ht="35.25" customHeight="1" x14ac:dyDescent="0.25">
      <c r="A52" s="28">
        <v>47</v>
      </c>
      <c r="B52" s="29" t="s">
        <v>446</v>
      </c>
      <c r="C52" s="28" t="s">
        <v>445</v>
      </c>
      <c r="D52" s="28">
        <v>20</v>
      </c>
      <c r="E52" s="30">
        <v>10</v>
      </c>
      <c r="F52" s="31" t="s">
        <v>502</v>
      </c>
      <c r="G52" s="31" t="s">
        <v>520</v>
      </c>
      <c r="H52" s="31" t="s">
        <v>511</v>
      </c>
      <c r="I52" s="31" t="s">
        <v>520</v>
      </c>
      <c r="J52" s="32" t="s">
        <v>521</v>
      </c>
      <c r="K52" s="33">
        <v>2160</v>
      </c>
      <c r="L52">
        <f t="shared" si="1"/>
        <v>108</v>
      </c>
      <c r="M52" s="36">
        <v>10</v>
      </c>
      <c r="N52">
        <f t="shared" si="0"/>
        <v>1080</v>
      </c>
    </row>
    <row r="53" spans="1:14" ht="35.25" customHeight="1" x14ac:dyDescent="0.25">
      <c r="A53" s="28">
        <v>48</v>
      </c>
      <c r="B53" s="29" t="s">
        <v>448</v>
      </c>
      <c r="C53" s="28" t="s">
        <v>33</v>
      </c>
      <c r="D53" s="28">
        <v>42</v>
      </c>
      <c r="E53" s="28">
        <v>42</v>
      </c>
      <c r="F53" s="31" t="s">
        <v>502</v>
      </c>
      <c r="G53" s="31" t="s">
        <v>505</v>
      </c>
      <c r="H53" s="31" t="s">
        <v>505</v>
      </c>
      <c r="I53" s="31" t="s">
        <v>505</v>
      </c>
      <c r="J53" s="32" t="s">
        <v>505</v>
      </c>
      <c r="K53" s="33">
        <v>399</v>
      </c>
      <c r="L53">
        <f t="shared" si="1"/>
        <v>9.5</v>
      </c>
      <c r="M53" s="36">
        <v>42</v>
      </c>
      <c r="N53">
        <f t="shared" si="0"/>
        <v>399</v>
      </c>
    </row>
    <row r="54" spans="1:14" ht="35.25" customHeight="1" x14ac:dyDescent="0.25">
      <c r="A54" s="28">
        <v>49</v>
      </c>
      <c r="B54" s="29" t="s">
        <v>449</v>
      </c>
      <c r="C54" s="28" t="s">
        <v>426</v>
      </c>
      <c r="D54" s="28">
        <v>94</v>
      </c>
      <c r="E54" s="28">
        <v>10</v>
      </c>
      <c r="F54" s="31" t="s">
        <v>502</v>
      </c>
      <c r="G54" s="31" t="s">
        <v>505</v>
      </c>
      <c r="H54" s="31" t="s">
        <v>505</v>
      </c>
      <c r="I54" s="31" t="s">
        <v>505</v>
      </c>
      <c r="J54" s="32" t="s">
        <v>505</v>
      </c>
      <c r="K54" s="33">
        <v>1410</v>
      </c>
      <c r="L54">
        <f t="shared" si="1"/>
        <v>15</v>
      </c>
      <c r="M54" s="36">
        <v>10</v>
      </c>
      <c r="N54">
        <f t="shared" si="0"/>
        <v>150</v>
      </c>
    </row>
    <row r="55" spans="1:14" ht="35.25" customHeight="1" x14ac:dyDescent="0.25">
      <c r="A55" s="28">
        <v>50</v>
      </c>
      <c r="B55" s="29" t="s">
        <v>450</v>
      </c>
      <c r="C55" s="28" t="s">
        <v>451</v>
      </c>
      <c r="D55" s="28">
        <v>360</v>
      </c>
      <c r="E55" s="28">
        <v>30</v>
      </c>
      <c r="F55" s="31" t="s">
        <v>502</v>
      </c>
      <c r="G55" s="31" t="s">
        <v>505</v>
      </c>
      <c r="H55" s="31" t="s">
        <v>505</v>
      </c>
      <c r="I55" s="31" t="s">
        <v>505</v>
      </c>
      <c r="J55" s="32" t="s">
        <v>513</v>
      </c>
      <c r="K55" s="33">
        <v>3600</v>
      </c>
      <c r="L55">
        <f t="shared" si="1"/>
        <v>10</v>
      </c>
      <c r="M55" s="36">
        <v>30</v>
      </c>
      <c r="N55">
        <f t="shared" si="0"/>
        <v>300</v>
      </c>
    </row>
    <row r="56" spans="1:14" ht="35.25" customHeight="1" x14ac:dyDescent="0.25">
      <c r="A56" s="34">
        <v>51</v>
      </c>
      <c r="B56" s="29" t="s">
        <v>526</v>
      </c>
      <c r="C56" s="28" t="s">
        <v>34</v>
      </c>
      <c r="D56" s="28">
        <v>1500</v>
      </c>
      <c r="E56" s="28">
        <v>300</v>
      </c>
      <c r="F56" s="31" t="s">
        <v>501</v>
      </c>
      <c r="G56" s="31" t="s">
        <v>515</v>
      </c>
      <c r="H56" s="31" t="s">
        <v>515</v>
      </c>
      <c r="I56" s="31" t="s">
        <v>521</v>
      </c>
      <c r="J56" s="32" t="s">
        <v>521</v>
      </c>
      <c r="K56" s="33">
        <v>950</v>
      </c>
      <c r="L56">
        <f t="shared" si="1"/>
        <v>0.6333333333333333</v>
      </c>
      <c r="M56" s="36">
        <v>300</v>
      </c>
      <c r="N56">
        <f t="shared" si="0"/>
        <v>190</v>
      </c>
    </row>
    <row r="57" spans="1:14" ht="35.25" customHeight="1" x14ac:dyDescent="0.25">
      <c r="A57" s="34">
        <v>52</v>
      </c>
      <c r="B57" s="29" t="s">
        <v>527</v>
      </c>
      <c r="C57" s="28" t="s">
        <v>33</v>
      </c>
      <c r="D57" s="28">
        <v>158</v>
      </c>
      <c r="E57" s="28">
        <v>2700</v>
      </c>
      <c r="F57" s="31" t="s">
        <v>501</v>
      </c>
      <c r="G57" s="31" t="s">
        <v>515</v>
      </c>
      <c r="H57" s="31" t="s">
        <v>515</v>
      </c>
      <c r="I57" s="31" t="s">
        <v>504</v>
      </c>
      <c r="J57" s="32" t="s">
        <v>520</v>
      </c>
      <c r="K57" s="33">
        <v>900</v>
      </c>
      <c r="L57">
        <f t="shared" si="1"/>
        <v>5.6962025316455698</v>
      </c>
      <c r="M57" s="36">
        <v>2700</v>
      </c>
      <c r="N57">
        <f t="shared" si="0"/>
        <v>15379.746835443038</v>
      </c>
    </row>
    <row r="58" spans="1:14" ht="35.25" customHeight="1" x14ac:dyDescent="0.25">
      <c r="A58" s="28">
        <v>53</v>
      </c>
      <c r="B58" s="29" t="s">
        <v>486</v>
      </c>
      <c r="C58" s="28" t="s">
        <v>33</v>
      </c>
      <c r="D58" s="28">
        <v>10</v>
      </c>
      <c r="E58" s="28">
        <v>10</v>
      </c>
      <c r="F58" s="31" t="s">
        <v>501</v>
      </c>
      <c r="G58" s="31" t="s">
        <v>507</v>
      </c>
      <c r="H58" s="31" t="s">
        <v>508</v>
      </c>
      <c r="I58" s="31" t="s">
        <v>520</v>
      </c>
      <c r="J58" s="32" t="s">
        <v>520</v>
      </c>
      <c r="K58" s="33">
        <v>75</v>
      </c>
      <c r="L58">
        <f t="shared" si="1"/>
        <v>7.5</v>
      </c>
      <c r="M58" s="36">
        <v>10</v>
      </c>
      <c r="N58">
        <f t="shared" si="0"/>
        <v>75</v>
      </c>
    </row>
    <row r="59" spans="1:14" ht="35.25" customHeight="1" x14ac:dyDescent="0.25">
      <c r="A59" s="28">
        <v>54</v>
      </c>
      <c r="B59" s="29" t="s">
        <v>486</v>
      </c>
      <c r="C59" s="28" t="s">
        <v>33</v>
      </c>
      <c r="D59" s="28">
        <v>10</v>
      </c>
      <c r="E59" s="28">
        <v>10</v>
      </c>
      <c r="F59" s="31" t="s">
        <v>501</v>
      </c>
      <c r="G59" s="31" t="s">
        <v>507</v>
      </c>
      <c r="H59" s="31" t="s">
        <v>508</v>
      </c>
      <c r="I59" s="31" t="s">
        <v>520</v>
      </c>
      <c r="J59" s="32" t="s">
        <v>520</v>
      </c>
      <c r="K59" s="33">
        <v>38</v>
      </c>
      <c r="L59">
        <f t="shared" si="1"/>
        <v>3.8</v>
      </c>
      <c r="M59" s="36">
        <v>10</v>
      </c>
      <c r="N59">
        <f t="shared" si="0"/>
        <v>38</v>
      </c>
    </row>
    <row r="60" spans="1:14" ht="35.25" customHeight="1" x14ac:dyDescent="0.25">
      <c r="A60" s="28">
        <v>55</v>
      </c>
      <c r="B60" s="29" t="s">
        <v>487</v>
      </c>
      <c r="C60" s="28" t="s">
        <v>488</v>
      </c>
      <c r="D60" s="28">
        <v>30</v>
      </c>
      <c r="E60" s="28">
        <v>30</v>
      </c>
      <c r="F60" s="31" t="s">
        <v>501</v>
      </c>
      <c r="G60" s="31" t="s">
        <v>507</v>
      </c>
      <c r="H60" s="31" t="s">
        <v>508</v>
      </c>
      <c r="I60" s="31" t="s">
        <v>520</v>
      </c>
      <c r="J60" s="32" t="s">
        <v>520</v>
      </c>
      <c r="K60" s="33">
        <v>63.75</v>
      </c>
      <c r="L60">
        <f t="shared" si="1"/>
        <v>2.125</v>
      </c>
      <c r="M60" s="36">
        <v>30</v>
      </c>
      <c r="N60">
        <f t="shared" si="0"/>
        <v>63.75</v>
      </c>
    </row>
    <row r="61" spans="1:14" ht="35.25" customHeight="1" x14ac:dyDescent="0.25">
      <c r="A61" s="28">
        <v>56</v>
      </c>
      <c r="B61" s="29" t="s">
        <v>489</v>
      </c>
      <c r="C61" s="28" t="s">
        <v>488</v>
      </c>
      <c r="D61" s="28">
        <v>25</v>
      </c>
      <c r="E61" s="28">
        <v>25</v>
      </c>
      <c r="F61" s="31" t="s">
        <v>501</v>
      </c>
      <c r="G61" s="31" t="s">
        <v>507</v>
      </c>
      <c r="H61" s="31" t="s">
        <v>508</v>
      </c>
      <c r="I61" s="31" t="s">
        <v>520</v>
      </c>
      <c r="J61" s="32" t="s">
        <v>520</v>
      </c>
      <c r="K61" s="33">
        <v>11.25</v>
      </c>
      <c r="L61">
        <f t="shared" si="1"/>
        <v>0.45</v>
      </c>
      <c r="M61" s="36">
        <v>25</v>
      </c>
      <c r="N61">
        <f t="shared" si="0"/>
        <v>11.25</v>
      </c>
    </row>
    <row r="62" spans="1:14" ht="35.25" customHeight="1" x14ac:dyDescent="0.25">
      <c r="A62" s="28">
        <v>57</v>
      </c>
      <c r="B62" s="29" t="s">
        <v>490</v>
      </c>
      <c r="C62" s="28" t="s">
        <v>243</v>
      </c>
      <c r="D62" s="28">
        <v>20</v>
      </c>
      <c r="E62" s="28">
        <v>20</v>
      </c>
      <c r="F62" s="31" t="s">
        <v>501</v>
      </c>
      <c r="G62" s="31" t="s">
        <v>507</v>
      </c>
      <c r="H62" s="31" t="s">
        <v>508</v>
      </c>
      <c r="I62" s="31" t="s">
        <v>520</v>
      </c>
      <c r="J62" s="32" t="s">
        <v>520</v>
      </c>
      <c r="K62" s="33">
        <v>30</v>
      </c>
      <c r="L62">
        <f t="shared" si="1"/>
        <v>1.5</v>
      </c>
      <c r="M62" s="36">
        <v>20</v>
      </c>
      <c r="N62">
        <f t="shared" si="0"/>
        <v>30</v>
      </c>
    </row>
    <row r="63" spans="1:14" ht="35.25" customHeight="1" x14ac:dyDescent="0.25">
      <c r="A63" s="28">
        <v>58</v>
      </c>
      <c r="B63" s="29" t="s">
        <v>491</v>
      </c>
      <c r="C63" s="28" t="s">
        <v>33</v>
      </c>
      <c r="D63" s="28">
        <v>10</v>
      </c>
      <c r="E63" s="28">
        <v>10</v>
      </c>
      <c r="F63" s="31" t="s">
        <v>501</v>
      </c>
      <c r="G63" s="31" t="s">
        <v>507</v>
      </c>
      <c r="H63" s="31" t="s">
        <v>508</v>
      </c>
      <c r="I63" s="31" t="s">
        <v>520</v>
      </c>
      <c r="J63" s="32" t="s">
        <v>520</v>
      </c>
      <c r="K63" s="33">
        <v>27</v>
      </c>
      <c r="L63">
        <f t="shared" si="1"/>
        <v>2.7</v>
      </c>
      <c r="M63" s="36">
        <v>10</v>
      </c>
      <c r="N63">
        <f t="shared" si="0"/>
        <v>27</v>
      </c>
    </row>
    <row r="64" spans="1:14" ht="35.25" customHeight="1" x14ac:dyDescent="0.25">
      <c r="A64" s="28">
        <v>59</v>
      </c>
      <c r="B64" s="29" t="s">
        <v>4</v>
      </c>
      <c r="C64" s="28" t="s">
        <v>452</v>
      </c>
      <c r="D64" s="28">
        <v>1</v>
      </c>
      <c r="E64" s="28">
        <v>1</v>
      </c>
      <c r="F64" s="31" t="s">
        <v>501</v>
      </c>
      <c r="G64" s="31" t="s">
        <v>505</v>
      </c>
      <c r="H64" s="31" t="s">
        <v>505</v>
      </c>
      <c r="I64" s="31" t="s">
        <v>505</v>
      </c>
      <c r="J64" s="32" t="s">
        <v>522</v>
      </c>
      <c r="K64" s="33">
        <v>450</v>
      </c>
      <c r="L64">
        <f t="shared" si="1"/>
        <v>450</v>
      </c>
      <c r="M64" s="36">
        <v>1</v>
      </c>
      <c r="N64">
        <f t="shared" si="0"/>
        <v>450</v>
      </c>
    </row>
    <row r="65" spans="1:14" ht="35.25" customHeight="1" x14ac:dyDescent="0.25">
      <c r="A65" s="28">
        <v>60</v>
      </c>
      <c r="B65" s="29" t="s">
        <v>68</v>
      </c>
      <c r="C65" s="28" t="s">
        <v>452</v>
      </c>
      <c r="D65" s="28">
        <v>1</v>
      </c>
      <c r="E65" s="28">
        <v>1</v>
      </c>
      <c r="F65" s="31" t="s">
        <v>501</v>
      </c>
      <c r="G65" s="31" t="s">
        <v>505</v>
      </c>
      <c r="H65" s="31" t="s">
        <v>505</v>
      </c>
      <c r="I65" s="31" t="s">
        <v>505</v>
      </c>
      <c r="J65" s="32" t="s">
        <v>522</v>
      </c>
      <c r="K65" s="33">
        <v>350</v>
      </c>
      <c r="L65">
        <f t="shared" si="1"/>
        <v>350</v>
      </c>
      <c r="M65" s="36">
        <v>1</v>
      </c>
      <c r="N65">
        <f t="shared" si="0"/>
        <v>350</v>
      </c>
    </row>
    <row r="66" spans="1:14" ht="35.25" customHeight="1" x14ac:dyDescent="0.25">
      <c r="A66" s="28">
        <v>61</v>
      </c>
      <c r="B66" s="29" t="s">
        <v>453</v>
      </c>
      <c r="C66" s="28" t="s">
        <v>452</v>
      </c>
      <c r="D66" s="28">
        <v>1</v>
      </c>
      <c r="E66" s="28">
        <v>1</v>
      </c>
      <c r="F66" s="31" t="s">
        <v>501</v>
      </c>
      <c r="G66" s="31" t="s">
        <v>505</v>
      </c>
      <c r="H66" s="31" t="s">
        <v>505</v>
      </c>
      <c r="I66" s="31" t="s">
        <v>505</v>
      </c>
      <c r="J66" s="32" t="s">
        <v>522</v>
      </c>
      <c r="K66" s="33">
        <v>2000</v>
      </c>
      <c r="L66">
        <f t="shared" si="1"/>
        <v>2000</v>
      </c>
      <c r="M66" s="36">
        <v>1</v>
      </c>
      <c r="N66">
        <f t="shared" si="0"/>
        <v>2000</v>
      </c>
    </row>
    <row r="67" spans="1:14" ht="35.25" customHeight="1" x14ac:dyDescent="0.25">
      <c r="A67" s="28">
        <v>62</v>
      </c>
      <c r="B67" s="29" t="s">
        <v>454</v>
      </c>
      <c r="C67" s="28" t="s">
        <v>452</v>
      </c>
      <c r="D67" s="28">
        <v>1</v>
      </c>
      <c r="E67" s="28">
        <v>1</v>
      </c>
      <c r="F67" s="31" t="s">
        <v>501</v>
      </c>
      <c r="G67" s="31" t="s">
        <v>505</v>
      </c>
      <c r="H67" s="31" t="s">
        <v>505</v>
      </c>
      <c r="I67" s="31" t="s">
        <v>505</v>
      </c>
      <c r="J67" s="32" t="s">
        <v>522</v>
      </c>
      <c r="K67" s="33">
        <v>2000</v>
      </c>
      <c r="L67">
        <f t="shared" si="1"/>
        <v>2000</v>
      </c>
      <c r="M67" s="36">
        <v>1</v>
      </c>
      <c r="N67">
        <f t="shared" si="0"/>
        <v>2000</v>
      </c>
    </row>
    <row r="68" spans="1:14" ht="35.25" customHeight="1" x14ac:dyDescent="0.25">
      <c r="A68" s="28">
        <v>63</v>
      </c>
      <c r="B68" s="29" t="s">
        <v>455</v>
      </c>
      <c r="C68" s="28" t="s">
        <v>452</v>
      </c>
      <c r="D68" s="28">
        <v>1</v>
      </c>
      <c r="E68" s="28">
        <v>1</v>
      </c>
      <c r="F68" s="31" t="s">
        <v>501</v>
      </c>
      <c r="G68" s="31" t="s">
        <v>505</v>
      </c>
      <c r="H68" s="31" t="s">
        <v>505</v>
      </c>
      <c r="I68" s="31" t="s">
        <v>505</v>
      </c>
      <c r="J68" s="32" t="s">
        <v>522</v>
      </c>
      <c r="K68" s="33">
        <v>3000</v>
      </c>
      <c r="L68">
        <f t="shared" si="1"/>
        <v>3000</v>
      </c>
      <c r="M68" s="36">
        <v>1</v>
      </c>
      <c r="N68">
        <f t="shared" si="0"/>
        <v>3000</v>
      </c>
    </row>
    <row r="69" spans="1:14" ht="35.25" customHeight="1" x14ac:dyDescent="0.25">
      <c r="A69" s="34">
        <v>64</v>
      </c>
      <c r="B69" s="29" t="s">
        <v>415</v>
      </c>
      <c r="C69" s="28" t="s">
        <v>33</v>
      </c>
      <c r="D69" s="28">
        <v>20</v>
      </c>
      <c r="E69" s="28">
        <v>50</v>
      </c>
      <c r="F69" s="31" t="s">
        <v>501</v>
      </c>
      <c r="G69" s="31" t="s">
        <v>507</v>
      </c>
      <c r="H69" s="31" t="s">
        <v>507</v>
      </c>
      <c r="I69" s="31" t="s">
        <v>507</v>
      </c>
      <c r="J69" s="32" t="s">
        <v>522</v>
      </c>
      <c r="K69" s="33">
        <v>2000</v>
      </c>
      <c r="L69">
        <f t="shared" si="1"/>
        <v>100</v>
      </c>
      <c r="M69" s="36">
        <v>50</v>
      </c>
      <c r="N69">
        <f t="shared" si="0"/>
        <v>5000</v>
      </c>
    </row>
    <row r="70" spans="1:14" ht="35.25" customHeight="1" x14ac:dyDescent="0.25">
      <c r="A70" s="28">
        <v>65</v>
      </c>
      <c r="B70" s="29" t="s">
        <v>414</v>
      </c>
      <c r="C70" s="28" t="s">
        <v>34</v>
      </c>
      <c r="D70" s="28">
        <v>600</v>
      </c>
      <c r="E70" s="28">
        <v>600</v>
      </c>
      <c r="F70" s="31" t="s">
        <v>501</v>
      </c>
      <c r="G70" s="31" t="s">
        <v>512</v>
      </c>
      <c r="H70" s="31" t="s">
        <v>512</v>
      </c>
      <c r="I70" s="31" t="s">
        <v>512</v>
      </c>
      <c r="J70" s="32" t="s">
        <v>522</v>
      </c>
      <c r="K70" s="33">
        <v>250</v>
      </c>
      <c r="L70">
        <f t="shared" si="1"/>
        <v>0.41666666666666669</v>
      </c>
      <c r="M70" s="36">
        <v>600</v>
      </c>
      <c r="N70">
        <f t="shared" si="0"/>
        <v>250</v>
      </c>
    </row>
    <row r="71" spans="1:14" ht="35.25" customHeight="1" x14ac:dyDescent="0.25">
      <c r="A71" s="28">
        <v>66</v>
      </c>
      <c r="B71" s="29" t="s">
        <v>456</v>
      </c>
      <c r="C71" s="28" t="s">
        <v>33</v>
      </c>
      <c r="D71" s="28">
        <v>400</v>
      </c>
      <c r="E71" s="28">
        <v>300</v>
      </c>
      <c r="F71" s="31" t="s">
        <v>501</v>
      </c>
      <c r="G71" s="31" t="s">
        <v>514</v>
      </c>
      <c r="H71" s="31" t="s">
        <v>512</v>
      </c>
      <c r="I71" s="31" t="s">
        <v>512</v>
      </c>
      <c r="J71" s="32" t="s">
        <v>522</v>
      </c>
      <c r="K71" s="33">
        <v>68</v>
      </c>
      <c r="L71">
        <f t="shared" ref="L71:L118" si="2">K71/D71</f>
        <v>0.17</v>
      </c>
      <c r="M71" s="36">
        <v>300</v>
      </c>
      <c r="N71">
        <f t="shared" ref="N71:N118" si="3">+L71*M71</f>
        <v>51.000000000000007</v>
      </c>
    </row>
    <row r="72" spans="1:14" ht="35.25" customHeight="1" x14ac:dyDescent="0.25">
      <c r="A72" s="28">
        <v>67</v>
      </c>
      <c r="B72" s="29" t="s">
        <v>457</v>
      </c>
      <c r="C72" s="28" t="s">
        <v>33</v>
      </c>
      <c r="D72" s="28">
        <v>50</v>
      </c>
      <c r="E72" s="28">
        <v>50</v>
      </c>
      <c r="F72" s="31" t="s">
        <v>501</v>
      </c>
      <c r="G72" s="31" t="s">
        <v>512</v>
      </c>
      <c r="H72" s="31" t="s">
        <v>512</v>
      </c>
      <c r="I72" s="31" t="s">
        <v>512</v>
      </c>
      <c r="J72" s="32" t="s">
        <v>522</v>
      </c>
      <c r="K72" s="33">
        <v>42.5</v>
      </c>
      <c r="L72">
        <f t="shared" si="2"/>
        <v>0.85</v>
      </c>
      <c r="M72" s="36">
        <v>50</v>
      </c>
      <c r="N72">
        <f t="shared" si="3"/>
        <v>42.5</v>
      </c>
    </row>
    <row r="73" spans="1:14" ht="35.25" customHeight="1" x14ac:dyDescent="0.25">
      <c r="A73" s="28">
        <v>68</v>
      </c>
      <c r="B73" s="29" t="s">
        <v>458</v>
      </c>
      <c r="C73" s="28" t="s">
        <v>33</v>
      </c>
      <c r="D73" s="28">
        <v>20</v>
      </c>
      <c r="E73" s="28">
        <v>50</v>
      </c>
      <c r="F73" s="31" t="s">
        <v>501</v>
      </c>
      <c r="G73" s="31" t="s">
        <v>512</v>
      </c>
      <c r="H73" s="31" t="s">
        <v>512</v>
      </c>
      <c r="I73" s="31" t="s">
        <v>512</v>
      </c>
      <c r="J73" s="32" t="s">
        <v>522</v>
      </c>
      <c r="K73" s="33">
        <v>70</v>
      </c>
      <c r="L73">
        <f t="shared" si="2"/>
        <v>3.5</v>
      </c>
      <c r="M73" s="36">
        <v>50</v>
      </c>
      <c r="N73">
        <f t="shared" si="3"/>
        <v>175</v>
      </c>
    </row>
    <row r="74" spans="1:14" ht="35.25" customHeight="1" x14ac:dyDescent="0.25">
      <c r="A74" s="28">
        <v>69</v>
      </c>
      <c r="B74" s="29" t="s">
        <v>459</v>
      </c>
      <c r="C74" s="28" t="s">
        <v>33</v>
      </c>
      <c r="D74" s="28">
        <v>100</v>
      </c>
      <c r="E74" s="28">
        <v>200</v>
      </c>
      <c r="F74" s="31" t="s">
        <v>501</v>
      </c>
      <c r="G74" s="31" t="s">
        <v>512</v>
      </c>
      <c r="H74" s="31" t="s">
        <v>512</v>
      </c>
      <c r="I74" s="31" t="s">
        <v>512</v>
      </c>
      <c r="J74" s="32" t="s">
        <v>522</v>
      </c>
      <c r="K74" s="33">
        <v>40</v>
      </c>
      <c r="L74">
        <f t="shared" si="2"/>
        <v>0.4</v>
      </c>
      <c r="M74" s="36">
        <v>200</v>
      </c>
      <c r="N74">
        <f t="shared" si="3"/>
        <v>80</v>
      </c>
    </row>
    <row r="75" spans="1:14" ht="35.25" customHeight="1" x14ac:dyDescent="0.25">
      <c r="A75" s="28">
        <v>70</v>
      </c>
      <c r="B75" s="29" t="s">
        <v>460</v>
      </c>
      <c r="C75" s="28" t="s">
        <v>33</v>
      </c>
      <c r="D75" s="28">
        <v>16</v>
      </c>
      <c r="E75" s="28">
        <v>50</v>
      </c>
      <c r="F75" s="31" t="s">
        <v>501</v>
      </c>
      <c r="G75" s="31" t="s">
        <v>512</v>
      </c>
      <c r="H75" s="31" t="s">
        <v>512</v>
      </c>
      <c r="I75" s="31" t="s">
        <v>512</v>
      </c>
      <c r="J75" s="32" t="s">
        <v>522</v>
      </c>
      <c r="K75" s="33">
        <v>8.6667199999999998</v>
      </c>
      <c r="L75">
        <f t="shared" si="2"/>
        <v>0.54166999999999998</v>
      </c>
      <c r="M75" s="36">
        <v>50</v>
      </c>
      <c r="N75">
        <f t="shared" si="3"/>
        <v>27.083500000000001</v>
      </c>
    </row>
    <row r="76" spans="1:14" ht="35.25" customHeight="1" x14ac:dyDescent="0.25">
      <c r="A76" s="28">
        <v>71</v>
      </c>
      <c r="B76" s="29" t="s">
        <v>461</v>
      </c>
      <c r="C76" s="28" t="s">
        <v>33</v>
      </c>
      <c r="D76" s="28">
        <v>100</v>
      </c>
      <c r="E76" s="28">
        <v>100</v>
      </c>
      <c r="F76" s="31" t="s">
        <v>501</v>
      </c>
      <c r="G76" s="31" t="s">
        <v>512</v>
      </c>
      <c r="H76" s="31" t="s">
        <v>512</v>
      </c>
      <c r="I76" s="31" t="s">
        <v>512</v>
      </c>
      <c r="J76" s="32" t="s">
        <v>522</v>
      </c>
      <c r="K76" s="33">
        <v>15</v>
      </c>
      <c r="L76">
        <f t="shared" si="2"/>
        <v>0.15</v>
      </c>
      <c r="M76" s="36">
        <v>100</v>
      </c>
      <c r="N76">
        <f t="shared" si="3"/>
        <v>15</v>
      </c>
    </row>
    <row r="77" spans="1:14" ht="35.25" customHeight="1" x14ac:dyDescent="0.25">
      <c r="A77" s="28">
        <v>72</v>
      </c>
      <c r="B77" s="29" t="s">
        <v>462</v>
      </c>
      <c r="C77" s="28" t="s">
        <v>33</v>
      </c>
      <c r="D77" s="28">
        <v>500</v>
      </c>
      <c r="E77" s="28">
        <v>1000</v>
      </c>
      <c r="F77" s="31" t="s">
        <v>501</v>
      </c>
      <c r="G77" s="31" t="s">
        <v>512</v>
      </c>
      <c r="H77" s="31" t="s">
        <v>512</v>
      </c>
      <c r="I77" s="31" t="s">
        <v>512</v>
      </c>
      <c r="J77" s="32" t="s">
        <v>522</v>
      </c>
      <c r="K77" s="33">
        <v>50</v>
      </c>
      <c r="L77">
        <f t="shared" si="2"/>
        <v>0.1</v>
      </c>
      <c r="M77" s="36">
        <v>1000</v>
      </c>
      <c r="N77">
        <f t="shared" si="3"/>
        <v>100</v>
      </c>
    </row>
    <row r="78" spans="1:14" ht="35.25" customHeight="1" x14ac:dyDescent="0.25">
      <c r="A78" s="28">
        <v>73</v>
      </c>
      <c r="B78" s="29" t="s">
        <v>463</v>
      </c>
      <c r="C78" s="28" t="s">
        <v>33</v>
      </c>
      <c r="D78" s="28">
        <v>50</v>
      </c>
      <c r="E78" s="28">
        <v>50</v>
      </c>
      <c r="F78" s="31" t="s">
        <v>501</v>
      </c>
      <c r="G78" s="31" t="s">
        <v>512</v>
      </c>
      <c r="H78" s="31" t="s">
        <v>512</v>
      </c>
      <c r="I78" s="31" t="s">
        <v>512</v>
      </c>
      <c r="J78" s="32" t="s">
        <v>522</v>
      </c>
      <c r="K78" s="33">
        <v>42.5</v>
      </c>
      <c r="L78">
        <f t="shared" si="2"/>
        <v>0.85</v>
      </c>
      <c r="M78" s="36">
        <v>50</v>
      </c>
      <c r="N78">
        <f t="shared" si="3"/>
        <v>42.5</v>
      </c>
    </row>
    <row r="79" spans="1:14" ht="35.25" customHeight="1" x14ac:dyDescent="0.25">
      <c r="A79" s="28">
        <v>74</v>
      </c>
      <c r="B79" s="29" t="s">
        <v>459</v>
      </c>
      <c r="C79" s="28" t="s">
        <v>33</v>
      </c>
      <c r="D79" s="28">
        <v>100</v>
      </c>
      <c r="E79" s="28">
        <v>100</v>
      </c>
      <c r="F79" s="31" t="s">
        <v>501</v>
      </c>
      <c r="G79" s="31" t="s">
        <v>512</v>
      </c>
      <c r="H79" s="31" t="s">
        <v>512</v>
      </c>
      <c r="I79" s="31" t="s">
        <v>512</v>
      </c>
      <c r="J79" s="32" t="s">
        <v>522</v>
      </c>
      <c r="K79" s="33">
        <v>40</v>
      </c>
      <c r="L79">
        <f t="shared" si="2"/>
        <v>0.4</v>
      </c>
      <c r="M79" s="36">
        <v>100</v>
      </c>
      <c r="N79">
        <f t="shared" si="3"/>
        <v>40</v>
      </c>
    </row>
    <row r="80" spans="1:14" ht="35.25" customHeight="1" x14ac:dyDescent="0.25">
      <c r="A80" s="28">
        <v>75</v>
      </c>
      <c r="B80" s="29" t="s">
        <v>464</v>
      </c>
      <c r="C80" s="28" t="s">
        <v>33</v>
      </c>
      <c r="D80" s="28">
        <v>20</v>
      </c>
      <c r="E80" s="28">
        <v>20</v>
      </c>
      <c r="F80" s="31" t="s">
        <v>501</v>
      </c>
      <c r="G80" s="31" t="s">
        <v>512</v>
      </c>
      <c r="H80" s="31" t="s">
        <v>512</v>
      </c>
      <c r="I80" s="31" t="s">
        <v>512</v>
      </c>
      <c r="J80" s="32" t="s">
        <v>522</v>
      </c>
      <c r="K80" s="33">
        <v>130</v>
      </c>
      <c r="L80">
        <f t="shared" si="2"/>
        <v>6.5</v>
      </c>
      <c r="M80" s="36">
        <v>20</v>
      </c>
      <c r="N80">
        <f t="shared" si="3"/>
        <v>130</v>
      </c>
    </row>
    <row r="81" spans="1:14" ht="35.25" customHeight="1" x14ac:dyDescent="0.25">
      <c r="A81" s="28">
        <v>76</v>
      </c>
      <c r="B81" s="29" t="s">
        <v>465</v>
      </c>
      <c r="C81" s="28" t="s">
        <v>33</v>
      </c>
      <c r="D81" s="28">
        <v>20</v>
      </c>
      <c r="E81" s="28">
        <v>50</v>
      </c>
      <c r="F81" s="31" t="s">
        <v>501</v>
      </c>
      <c r="G81" s="31" t="s">
        <v>512</v>
      </c>
      <c r="H81" s="31" t="s">
        <v>512</v>
      </c>
      <c r="I81" s="31" t="s">
        <v>512</v>
      </c>
      <c r="J81" s="32" t="s">
        <v>522</v>
      </c>
      <c r="K81" s="33">
        <v>46</v>
      </c>
      <c r="L81">
        <f t="shared" si="2"/>
        <v>2.2999999999999998</v>
      </c>
      <c r="M81" s="36">
        <v>50</v>
      </c>
      <c r="N81">
        <f t="shared" si="3"/>
        <v>114.99999999999999</v>
      </c>
    </row>
    <row r="82" spans="1:14" ht="35.25" customHeight="1" x14ac:dyDescent="0.25">
      <c r="A82" s="28">
        <v>77</v>
      </c>
      <c r="B82" s="29" t="s">
        <v>466</v>
      </c>
      <c r="C82" s="28" t="s">
        <v>33</v>
      </c>
      <c r="D82" s="28">
        <v>20</v>
      </c>
      <c r="E82" s="28">
        <v>50</v>
      </c>
      <c r="F82" s="31" t="s">
        <v>501</v>
      </c>
      <c r="G82" s="31" t="s">
        <v>512</v>
      </c>
      <c r="H82" s="31" t="s">
        <v>512</v>
      </c>
      <c r="I82" s="31" t="s">
        <v>512</v>
      </c>
      <c r="J82" s="32" t="s">
        <v>522</v>
      </c>
      <c r="K82" s="33">
        <v>48</v>
      </c>
      <c r="L82">
        <f t="shared" si="2"/>
        <v>2.4</v>
      </c>
      <c r="M82" s="36">
        <v>50</v>
      </c>
      <c r="N82">
        <f t="shared" si="3"/>
        <v>120</v>
      </c>
    </row>
    <row r="83" spans="1:14" ht="35.25" customHeight="1" x14ac:dyDescent="0.25">
      <c r="A83" s="28">
        <v>78</v>
      </c>
      <c r="B83" s="29" t="s">
        <v>467</v>
      </c>
      <c r="C83" s="28" t="s">
        <v>33</v>
      </c>
      <c r="D83" s="28">
        <v>40</v>
      </c>
      <c r="E83" s="28">
        <v>60</v>
      </c>
      <c r="F83" s="31" t="s">
        <v>501</v>
      </c>
      <c r="G83" s="31" t="s">
        <v>512</v>
      </c>
      <c r="H83" s="31" t="s">
        <v>512</v>
      </c>
      <c r="I83" s="31" t="s">
        <v>512</v>
      </c>
      <c r="J83" s="32" t="s">
        <v>522</v>
      </c>
      <c r="K83" s="33">
        <v>88</v>
      </c>
      <c r="L83">
        <f t="shared" si="2"/>
        <v>2.2000000000000002</v>
      </c>
      <c r="M83" s="36">
        <v>60</v>
      </c>
      <c r="N83">
        <f t="shared" si="3"/>
        <v>132</v>
      </c>
    </row>
    <row r="84" spans="1:14" ht="35.25" customHeight="1" x14ac:dyDescent="0.25">
      <c r="A84" s="28">
        <v>79</v>
      </c>
      <c r="B84" s="29" t="s">
        <v>468</v>
      </c>
      <c r="C84" s="28" t="s">
        <v>33</v>
      </c>
      <c r="D84" s="28">
        <v>40</v>
      </c>
      <c r="E84" s="28">
        <v>100</v>
      </c>
      <c r="F84" s="31" t="s">
        <v>501</v>
      </c>
      <c r="G84" s="31" t="s">
        <v>512</v>
      </c>
      <c r="H84" s="31" t="s">
        <v>512</v>
      </c>
      <c r="I84" s="31" t="s">
        <v>512</v>
      </c>
      <c r="J84" s="32" t="s">
        <v>522</v>
      </c>
      <c r="K84" s="33">
        <v>48</v>
      </c>
      <c r="L84">
        <f t="shared" si="2"/>
        <v>1.2</v>
      </c>
      <c r="M84" s="36">
        <v>100</v>
      </c>
      <c r="N84">
        <f t="shared" si="3"/>
        <v>120</v>
      </c>
    </row>
    <row r="85" spans="1:14" ht="35.25" customHeight="1" x14ac:dyDescent="0.25">
      <c r="A85" s="28">
        <v>80</v>
      </c>
      <c r="B85" s="29" t="s">
        <v>471</v>
      </c>
      <c r="C85" s="28" t="s">
        <v>33</v>
      </c>
      <c r="D85" s="28">
        <v>40</v>
      </c>
      <c r="E85" s="28">
        <v>100</v>
      </c>
      <c r="F85" s="31" t="s">
        <v>501</v>
      </c>
      <c r="G85" s="31" t="s">
        <v>512</v>
      </c>
      <c r="H85" s="31" t="s">
        <v>512</v>
      </c>
      <c r="I85" s="31" t="s">
        <v>512</v>
      </c>
      <c r="J85" s="32" t="s">
        <v>522</v>
      </c>
      <c r="K85" s="33">
        <v>44</v>
      </c>
      <c r="L85">
        <f t="shared" si="2"/>
        <v>1.1000000000000001</v>
      </c>
      <c r="M85" s="36">
        <v>100</v>
      </c>
      <c r="N85">
        <f t="shared" si="3"/>
        <v>110.00000000000001</v>
      </c>
    </row>
    <row r="86" spans="1:14" ht="35.25" customHeight="1" x14ac:dyDescent="0.25">
      <c r="A86" s="28">
        <v>81</v>
      </c>
      <c r="B86" s="29" t="s">
        <v>469</v>
      </c>
      <c r="C86" s="28" t="s">
        <v>33</v>
      </c>
      <c r="D86" s="28">
        <v>110</v>
      </c>
      <c r="E86" s="28">
        <v>100</v>
      </c>
      <c r="F86" s="31" t="s">
        <v>501</v>
      </c>
      <c r="G86" s="31" t="s">
        <v>512</v>
      </c>
      <c r="H86" s="31" t="s">
        <v>512</v>
      </c>
      <c r="I86" s="31" t="s">
        <v>512</v>
      </c>
      <c r="J86" s="32" t="s">
        <v>522</v>
      </c>
      <c r="K86" s="33">
        <v>132</v>
      </c>
      <c r="L86">
        <f t="shared" si="2"/>
        <v>1.2</v>
      </c>
      <c r="M86" s="36">
        <v>100</v>
      </c>
      <c r="N86">
        <f t="shared" si="3"/>
        <v>120</v>
      </c>
    </row>
    <row r="87" spans="1:14" ht="35.25" customHeight="1" x14ac:dyDescent="0.25">
      <c r="A87" s="28">
        <v>82</v>
      </c>
      <c r="B87" s="29" t="s">
        <v>470</v>
      </c>
      <c r="C87" s="28" t="s">
        <v>33</v>
      </c>
      <c r="D87" s="28">
        <v>40</v>
      </c>
      <c r="E87" s="28">
        <v>50</v>
      </c>
      <c r="F87" s="31" t="s">
        <v>501</v>
      </c>
      <c r="G87" s="31" t="s">
        <v>512</v>
      </c>
      <c r="H87" s="31" t="s">
        <v>512</v>
      </c>
      <c r="I87" s="31" t="s">
        <v>512</v>
      </c>
      <c r="J87" s="32" t="s">
        <v>522</v>
      </c>
      <c r="K87" s="33">
        <v>44</v>
      </c>
      <c r="L87">
        <f t="shared" si="2"/>
        <v>1.1000000000000001</v>
      </c>
      <c r="M87" s="36">
        <v>50</v>
      </c>
      <c r="N87">
        <f t="shared" si="3"/>
        <v>55.000000000000007</v>
      </c>
    </row>
    <row r="88" spans="1:14" ht="35.25" customHeight="1" x14ac:dyDescent="0.25">
      <c r="A88" s="28">
        <v>83</v>
      </c>
      <c r="B88" s="29" t="s">
        <v>492</v>
      </c>
      <c r="C88" s="28" t="s">
        <v>33</v>
      </c>
      <c r="D88" s="28">
        <v>20</v>
      </c>
      <c r="E88" s="28">
        <v>20</v>
      </c>
      <c r="F88" s="31" t="s">
        <v>501</v>
      </c>
      <c r="G88" s="31" t="s">
        <v>512</v>
      </c>
      <c r="H88" s="31" t="s">
        <v>512</v>
      </c>
      <c r="I88" s="31" t="s">
        <v>512</v>
      </c>
      <c r="J88" s="32" t="s">
        <v>522</v>
      </c>
      <c r="K88" s="33">
        <v>0.6</v>
      </c>
      <c r="L88">
        <f t="shared" si="2"/>
        <v>0.03</v>
      </c>
      <c r="M88" s="36">
        <v>20</v>
      </c>
      <c r="N88">
        <f t="shared" si="3"/>
        <v>0.6</v>
      </c>
    </row>
    <row r="89" spans="1:14" ht="35.25" customHeight="1" x14ac:dyDescent="0.25">
      <c r="A89" s="28">
        <v>84</v>
      </c>
      <c r="B89" s="29" t="s">
        <v>493</v>
      </c>
      <c r="C89" s="28" t="s">
        <v>33</v>
      </c>
      <c r="D89" s="28">
        <v>15</v>
      </c>
      <c r="E89" s="28">
        <v>15</v>
      </c>
      <c r="F89" s="31" t="s">
        <v>501</v>
      </c>
      <c r="G89" s="31" t="s">
        <v>512</v>
      </c>
      <c r="H89" s="31" t="s">
        <v>512</v>
      </c>
      <c r="I89" s="31" t="s">
        <v>512</v>
      </c>
      <c r="J89" s="32" t="s">
        <v>522</v>
      </c>
      <c r="K89" s="33">
        <v>0.75</v>
      </c>
      <c r="L89">
        <f t="shared" si="2"/>
        <v>0.05</v>
      </c>
      <c r="M89" s="36">
        <v>15</v>
      </c>
      <c r="N89">
        <f t="shared" si="3"/>
        <v>0.75</v>
      </c>
    </row>
    <row r="90" spans="1:14" ht="35.25" customHeight="1" x14ac:dyDescent="0.25">
      <c r="A90" s="28">
        <v>85</v>
      </c>
      <c r="B90" s="29" t="s">
        <v>472</v>
      </c>
      <c r="C90" s="28" t="s">
        <v>51</v>
      </c>
      <c r="D90" s="28">
        <v>1</v>
      </c>
      <c r="E90" s="28">
        <v>6</v>
      </c>
      <c r="F90" s="31" t="s">
        <v>501</v>
      </c>
      <c r="G90" s="31" t="s">
        <v>512</v>
      </c>
      <c r="H90" s="31" t="s">
        <v>512</v>
      </c>
      <c r="I90" s="31" t="s">
        <v>512</v>
      </c>
      <c r="J90" s="32" t="s">
        <v>522</v>
      </c>
      <c r="K90" s="33">
        <v>43</v>
      </c>
      <c r="L90">
        <f t="shared" si="2"/>
        <v>43</v>
      </c>
      <c r="M90" s="36">
        <v>6</v>
      </c>
      <c r="N90">
        <f t="shared" si="3"/>
        <v>258</v>
      </c>
    </row>
    <row r="91" spans="1:14" ht="35.25" customHeight="1" x14ac:dyDescent="0.25">
      <c r="A91" s="28">
        <v>86</v>
      </c>
      <c r="B91" s="29" t="s">
        <v>407</v>
      </c>
      <c r="C91" s="28" t="s">
        <v>452</v>
      </c>
      <c r="D91" s="28">
        <v>1</v>
      </c>
      <c r="E91" s="28">
        <v>1</v>
      </c>
      <c r="F91" s="31" t="s">
        <v>501</v>
      </c>
      <c r="G91" s="31" t="s">
        <v>512</v>
      </c>
      <c r="H91" s="31" t="s">
        <v>512</v>
      </c>
      <c r="I91" s="31" t="s">
        <v>512</v>
      </c>
      <c r="J91" s="32" t="s">
        <v>522</v>
      </c>
      <c r="K91" s="33">
        <v>100</v>
      </c>
      <c r="L91">
        <f t="shared" si="2"/>
        <v>100</v>
      </c>
      <c r="M91" s="36">
        <v>1</v>
      </c>
      <c r="N91">
        <f t="shared" si="3"/>
        <v>100</v>
      </c>
    </row>
    <row r="92" spans="1:14" ht="35.25" customHeight="1" x14ac:dyDescent="0.25">
      <c r="A92" s="28">
        <v>87</v>
      </c>
      <c r="B92" s="29" t="s">
        <v>473</v>
      </c>
      <c r="C92" s="28" t="s">
        <v>452</v>
      </c>
      <c r="D92" s="28">
        <v>1</v>
      </c>
      <c r="E92" s="28">
        <v>1</v>
      </c>
      <c r="F92" s="31" t="s">
        <v>501</v>
      </c>
      <c r="G92" s="31" t="s">
        <v>512</v>
      </c>
      <c r="H92" s="31" t="s">
        <v>512</v>
      </c>
      <c r="I92" s="31" t="s">
        <v>512</v>
      </c>
      <c r="J92" s="32" t="s">
        <v>522</v>
      </c>
      <c r="K92" s="33">
        <v>100</v>
      </c>
      <c r="L92">
        <f t="shared" si="2"/>
        <v>100</v>
      </c>
      <c r="M92" s="36">
        <v>1</v>
      </c>
      <c r="N92">
        <f t="shared" si="3"/>
        <v>100</v>
      </c>
    </row>
    <row r="93" spans="1:14" ht="35.25" customHeight="1" x14ac:dyDescent="0.25">
      <c r="A93" s="28">
        <v>88</v>
      </c>
      <c r="B93" s="29" t="s">
        <v>474</v>
      </c>
      <c r="C93" s="28" t="s">
        <v>452</v>
      </c>
      <c r="D93" s="28">
        <v>1</v>
      </c>
      <c r="E93" s="28">
        <v>1</v>
      </c>
      <c r="F93" s="31" t="s">
        <v>501</v>
      </c>
      <c r="G93" s="31" t="s">
        <v>505</v>
      </c>
      <c r="H93" s="31" t="s">
        <v>505</v>
      </c>
      <c r="I93" s="31" t="s">
        <v>505</v>
      </c>
      <c r="J93" s="32" t="s">
        <v>522</v>
      </c>
      <c r="K93" s="33">
        <v>8000</v>
      </c>
      <c r="L93">
        <f t="shared" si="2"/>
        <v>8000</v>
      </c>
      <c r="M93" s="36">
        <v>1</v>
      </c>
      <c r="N93">
        <f t="shared" si="3"/>
        <v>8000</v>
      </c>
    </row>
    <row r="94" spans="1:14" ht="35.25" customHeight="1" x14ac:dyDescent="0.25">
      <c r="A94" s="28">
        <v>89</v>
      </c>
      <c r="B94" s="29" t="s">
        <v>411</v>
      </c>
      <c r="C94" s="28" t="s">
        <v>452</v>
      </c>
      <c r="D94" s="28">
        <v>1</v>
      </c>
      <c r="E94" s="28">
        <v>1</v>
      </c>
      <c r="F94" s="31" t="s">
        <v>500</v>
      </c>
      <c r="G94" s="31" t="s">
        <v>505</v>
      </c>
      <c r="H94" s="31" t="s">
        <v>505</v>
      </c>
      <c r="I94" s="31" t="s">
        <v>505</v>
      </c>
      <c r="J94" s="32" t="s">
        <v>524</v>
      </c>
      <c r="K94" s="33">
        <v>1200</v>
      </c>
      <c r="L94">
        <f t="shared" si="2"/>
        <v>1200</v>
      </c>
      <c r="M94" s="36">
        <v>1</v>
      </c>
      <c r="N94">
        <f t="shared" si="3"/>
        <v>1200</v>
      </c>
    </row>
    <row r="95" spans="1:14" ht="35.25" customHeight="1" x14ac:dyDescent="0.25">
      <c r="A95" s="28">
        <v>90</v>
      </c>
      <c r="B95" s="29" t="s">
        <v>413</v>
      </c>
      <c r="C95" s="28" t="s">
        <v>452</v>
      </c>
      <c r="D95" s="28">
        <v>1</v>
      </c>
      <c r="E95" s="28">
        <v>1</v>
      </c>
      <c r="F95" s="31" t="s">
        <v>501</v>
      </c>
      <c r="G95" s="31" t="s">
        <v>505</v>
      </c>
      <c r="H95" s="31" t="s">
        <v>505</v>
      </c>
      <c r="I95" s="31" t="s">
        <v>505</v>
      </c>
      <c r="J95" s="32" t="s">
        <v>522</v>
      </c>
      <c r="K95" s="33">
        <v>6000</v>
      </c>
      <c r="L95">
        <f t="shared" si="2"/>
        <v>6000</v>
      </c>
      <c r="M95" s="36">
        <v>1</v>
      </c>
      <c r="N95">
        <f t="shared" si="3"/>
        <v>6000</v>
      </c>
    </row>
    <row r="96" spans="1:14" ht="35.25" customHeight="1" x14ac:dyDescent="0.25">
      <c r="A96" s="28">
        <v>91</v>
      </c>
      <c r="B96" s="29" t="s">
        <v>475</v>
      </c>
      <c r="C96" s="28" t="s">
        <v>452</v>
      </c>
      <c r="D96" s="28">
        <v>1</v>
      </c>
      <c r="E96" s="28">
        <v>1</v>
      </c>
      <c r="F96" s="31" t="s">
        <v>501</v>
      </c>
      <c r="G96" s="31" t="s">
        <v>505</v>
      </c>
      <c r="H96" s="31" t="s">
        <v>505</v>
      </c>
      <c r="I96" s="31" t="s">
        <v>505</v>
      </c>
      <c r="J96" s="32" t="s">
        <v>522</v>
      </c>
      <c r="K96" s="33">
        <v>850</v>
      </c>
      <c r="L96">
        <f t="shared" si="2"/>
        <v>850</v>
      </c>
      <c r="M96" s="36">
        <v>1</v>
      </c>
      <c r="N96">
        <f t="shared" si="3"/>
        <v>850</v>
      </c>
    </row>
    <row r="97" spans="1:14" ht="35.25" customHeight="1" x14ac:dyDescent="0.25">
      <c r="A97" s="28">
        <v>92</v>
      </c>
      <c r="B97" s="29" t="s">
        <v>476</v>
      </c>
      <c r="C97" s="28" t="s">
        <v>452</v>
      </c>
      <c r="D97" s="28">
        <v>1</v>
      </c>
      <c r="E97" s="28">
        <v>1</v>
      </c>
      <c r="F97" s="31" t="s">
        <v>501</v>
      </c>
      <c r="G97" s="31" t="s">
        <v>505</v>
      </c>
      <c r="H97" s="31" t="s">
        <v>505</v>
      </c>
      <c r="I97" s="31" t="s">
        <v>505</v>
      </c>
      <c r="J97" s="32" t="s">
        <v>522</v>
      </c>
      <c r="K97" s="33">
        <v>861</v>
      </c>
      <c r="L97">
        <f t="shared" si="2"/>
        <v>861</v>
      </c>
      <c r="M97" s="36">
        <v>1</v>
      </c>
      <c r="N97">
        <f t="shared" si="3"/>
        <v>861</v>
      </c>
    </row>
    <row r="98" spans="1:14" ht="35.25" customHeight="1" x14ac:dyDescent="0.25">
      <c r="A98" s="28">
        <v>93</v>
      </c>
      <c r="B98" s="29" t="s">
        <v>477</v>
      </c>
      <c r="C98" s="28" t="s">
        <v>452</v>
      </c>
      <c r="D98" s="28">
        <v>1</v>
      </c>
      <c r="E98" s="28">
        <v>1</v>
      </c>
      <c r="F98" s="31" t="s">
        <v>501</v>
      </c>
      <c r="G98" s="31" t="s">
        <v>505</v>
      </c>
      <c r="H98" s="31" t="s">
        <v>505</v>
      </c>
      <c r="I98" s="31" t="s">
        <v>505</v>
      </c>
      <c r="J98" s="32" t="s">
        <v>522</v>
      </c>
      <c r="K98" s="33">
        <v>5000</v>
      </c>
      <c r="L98">
        <f t="shared" si="2"/>
        <v>5000</v>
      </c>
      <c r="M98" s="36">
        <v>1</v>
      </c>
      <c r="N98">
        <f t="shared" si="3"/>
        <v>5000</v>
      </c>
    </row>
    <row r="99" spans="1:14" ht="35.25" customHeight="1" x14ac:dyDescent="0.25">
      <c r="A99" s="28">
        <v>94</v>
      </c>
      <c r="B99" s="29" t="s">
        <v>478</v>
      </c>
      <c r="C99" s="28" t="s">
        <v>452</v>
      </c>
      <c r="D99" s="28">
        <v>1</v>
      </c>
      <c r="E99" s="28">
        <v>1</v>
      </c>
      <c r="F99" s="31" t="s">
        <v>501</v>
      </c>
      <c r="G99" s="31" t="s">
        <v>505</v>
      </c>
      <c r="H99" s="31" t="s">
        <v>505</v>
      </c>
      <c r="I99" s="31" t="s">
        <v>505</v>
      </c>
      <c r="J99" s="32" t="s">
        <v>522</v>
      </c>
      <c r="K99" s="33">
        <v>350</v>
      </c>
      <c r="L99">
        <f t="shared" si="2"/>
        <v>350</v>
      </c>
      <c r="M99" s="36">
        <v>1</v>
      </c>
      <c r="N99">
        <f t="shared" si="3"/>
        <v>350</v>
      </c>
    </row>
    <row r="100" spans="1:14" ht="35.25" customHeight="1" x14ac:dyDescent="0.25">
      <c r="A100" s="28">
        <v>95</v>
      </c>
      <c r="B100" s="29" t="s">
        <v>479</v>
      </c>
      <c r="C100" s="31" t="s">
        <v>34</v>
      </c>
      <c r="D100" s="28">
        <v>20</v>
      </c>
      <c r="E100" s="28">
        <v>150</v>
      </c>
      <c r="F100" s="31" t="s">
        <v>501</v>
      </c>
      <c r="G100" s="31" t="s">
        <v>505</v>
      </c>
      <c r="H100" s="31" t="s">
        <v>505</v>
      </c>
      <c r="I100" s="31" t="s">
        <v>505</v>
      </c>
      <c r="J100" s="32" t="s">
        <v>522</v>
      </c>
      <c r="K100" s="33">
        <v>17</v>
      </c>
      <c r="L100">
        <f t="shared" si="2"/>
        <v>0.85</v>
      </c>
      <c r="M100" s="36">
        <v>150</v>
      </c>
      <c r="N100">
        <f t="shared" si="3"/>
        <v>127.5</v>
      </c>
    </row>
    <row r="101" spans="1:14" ht="35.25" customHeight="1" x14ac:dyDescent="0.25">
      <c r="A101" s="28">
        <v>96</v>
      </c>
      <c r="B101" s="29" t="s">
        <v>480</v>
      </c>
      <c r="C101" s="31" t="s">
        <v>34</v>
      </c>
      <c r="D101" s="28">
        <v>10</v>
      </c>
      <c r="E101" s="28">
        <v>150</v>
      </c>
      <c r="F101" s="31" t="s">
        <v>501</v>
      </c>
      <c r="G101" s="31" t="s">
        <v>505</v>
      </c>
      <c r="H101" s="31" t="s">
        <v>505</v>
      </c>
      <c r="I101" s="31" t="s">
        <v>505</v>
      </c>
      <c r="J101" s="32" t="s">
        <v>522</v>
      </c>
      <c r="K101" s="33">
        <v>8.6999999999999993</v>
      </c>
      <c r="L101">
        <f t="shared" si="2"/>
        <v>0.86999999999999988</v>
      </c>
      <c r="M101" s="36">
        <v>150</v>
      </c>
      <c r="N101">
        <f t="shared" si="3"/>
        <v>130.49999999999997</v>
      </c>
    </row>
    <row r="102" spans="1:14" ht="35.25" customHeight="1" x14ac:dyDescent="0.25">
      <c r="A102" s="28">
        <v>97</v>
      </c>
      <c r="B102" s="29" t="s">
        <v>481</v>
      </c>
      <c r="C102" s="31" t="s">
        <v>34</v>
      </c>
      <c r="D102" s="31">
        <v>18.8</v>
      </c>
      <c r="E102" s="28">
        <v>18.8</v>
      </c>
      <c r="F102" s="31" t="s">
        <v>501</v>
      </c>
      <c r="G102" s="31" t="s">
        <v>505</v>
      </c>
      <c r="H102" s="31" t="s">
        <v>505</v>
      </c>
      <c r="I102" s="31" t="s">
        <v>505</v>
      </c>
      <c r="J102" s="32" t="s">
        <v>522</v>
      </c>
      <c r="K102" s="33">
        <v>15</v>
      </c>
      <c r="L102">
        <f t="shared" si="2"/>
        <v>0.7978723404255319</v>
      </c>
      <c r="M102" s="36">
        <v>18.8</v>
      </c>
      <c r="N102">
        <f t="shared" si="3"/>
        <v>15</v>
      </c>
    </row>
    <row r="103" spans="1:14" ht="35.25" customHeight="1" x14ac:dyDescent="0.25">
      <c r="A103" s="28">
        <v>98</v>
      </c>
      <c r="B103" s="29" t="s">
        <v>482</v>
      </c>
      <c r="C103" s="31" t="s">
        <v>34</v>
      </c>
      <c r="D103" s="31">
        <v>6.5</v>
      </c>
      <c r="E103" s="28">
        <v>6.5</v>
      </c>
      <c r="F103" s="31" t="s">
        <v>501</v>
      </c>
      <c r="G103" s="31" t="s">
        <v>505</v>
      </c>
      <c r="H103" s="31" t="s">
        <v>505</v>
      </c>
      <c r="I103" s="31" t="s">
        <v>505</v>
      </c>
      <c r="J103" s="32" t="s">
        <v>522</v>
      </c>
      <c r="K103" s="33">
        <v>5</v>
      </c>
      <c r="L103">
        <f t="shared" si="2"/>
        <v>0.76923076923076927</v>
      </c>
      <c r="M103" s="36">
        <v>6.5</v>
      </c>
      <c r="N103">
        <f t="shared" si="3"/>
        <v>5</v>
      </c>
    </row>
    <row r="104" spans="1:14" ht="35.25" customHeight="1" x14ac:dyDescent="0.25">
      <c r="A104" s="28">
        <v>99</v>
      </c>
      <c r="B104" s="29" t="s">
        <v>483</v>
      </c>
      <c r="C104" s="31" t="s">
        <v>34</v>
      </c>
      <c r="D104" s="28">
        <v>40</v>
      </c>
      <c r="E104" s="28">
        <v>150</v>
      </c>
      <c r="F104" s="31" t="s">
        <v>501</v>
      </c>
      <c r="G104" s="31" t="s">
        <v>505</v>
      </c>
      <c r="H104" s="31" t="s">
        <v>505</v>
      </c>
      <c r="I104" s="31" t="s">
        <v>513</v>
      </c>
      <c r="J104" s="32" t="s">
        <v>522</v>
      </c>
      <c r="K104" s="33">
        <v>60</v>
      </c>
      <c r="L104">
        <f t="shared" si="2"/>
        <v>1.5</v>
      </c>
      <c r="M104" s="36">
        <v>150</v>
      </c>
      <c r="N104">
        <f t="shared" si="3"/>
        <v>225</v>
      </c>
    </row>
    <row r="105" spans="1:14" ht="35.25" customHeight="1" x14ac:dyDescent="0.25">
      <c r="A105" s="28">
        <v>100</v>
      </c>
      <c r="B105" s="29" t="s">
        <v>416</v>
      </c>
      <c r="C105" s="31" t="s">
        <v>452</v>
      </c>
      <c r="D105" s="28">
        <v>1</v>
      </c>
      <c r="E105" s="28">
        <v>3</v>
      </c>
      <c r="F105" s="31" t="s">
        <v>501</v>
      </c>
      <c r="G105" s="31" t="s">
        <v>505</v>
      </c>
      <c r="H105" s="31" t="s">
        <v>505</v>
      </c>
      <c r="I105" s="31" t="s">
        <v>505</v>
      </c>
      <c r="J105" s="32" t="s">
        <v>524</v>
      </c>
      <c r="K105" s="33">
        <v>9000</v>
      </c>
      <c r="L105">
        <f t="shared" si="2"/>
        <v>9000</v>
      </c>
      <c r="M105" s="36">
        <v>3</v>
      </c>
      <c r="N105">
        <f t="shared" si="3"/>
        <v>27000</v>
      </c>
    </row>
    <row r="106" spans="1:14" ht="35.25" customHeight="1" x14ac:dyDescent="0.25">
      <c r="A106" s="28">
        <v>101</v>
      </c>
      <c r="B106" s="29" t="s">
        <v>484</v>
      </c>
      <c r="C106" s="31" t="s">
        <v>452</v>
      </c>
      <c r="D106" s="31">
        <v>1</v>
      </c>
      <c r="E106" s="28">
        <v>1</v>
      </c>
      <c r="F106" s="31" t="s">
        <v>501</v>
      </c>
      <c r="G106" s="31" t="s">
        <v>505</v>
      </c>
      <c r="H106" s="31" t="s">
        <v>505</v>
      </c>
      <c r="I106" s="31" t="s">
        <v>505</v>
      </c>
      <c r="J106" s="32" t="s">
        <v>522</v>
      </c>
      <c r="K106" s="33">
        <v>900</v>
      </c>
      <c r="L106">
        <f t="shared" si="2"/>
        <v>900</v>
      </c>
      <c r="M106" s="36">
        <v>1</v>
      </c>
      <c r="N106">
        <f t="shared" si="3"/>
        <v>900</v>
      </c>
    </row>
    <row r="107" spans="1:14" ht="35.25" customHeight="1" x14ac:dyDescent="0.25">
      <c r="A107" s="28">
        <v>102</v>
      </c>
      <c r="B107" s="29" t="s">
        <v>412</v>
      </c>
      <c r="C107" s="31" t="s">
        <v>452</v>
      </c>
      <c r="D107" s="31">
        <v>1</v>
      </c>
      <c r="E107" s="28">
        <v>1</v>
      </c>
      <c r="F107" s="31" t="s">
        <v>501</v>
      </c>
      <c r="G107" s="31" t="s">
        <v>505</v>
      </c>
      <c r="H107" s="31" t="s">
        <v>513</v>
      </c>
      <c r="I107" s="31" t="s">
        <v>505</v>
      </c>
      <c r="J107" s="32" t="s">
        <v>522</v>
      </c>
      <c r="K107" s="33">
        <v>6500</v>
      </c>
      <c r="L107">
        <f t="shared" si="2"/>
        <v>6500</v>
      </c>
      <c r="M107" s="36">
        <v>1</v>
      </c>
      <c r="N107">
        <f t="shared" si="3"/>
        <v>6500</v>
      </c>
    </row>
    <row r="108" spans="1:14" ht="35.25" customHeight="1" x14ac:dyDescent="0.25">
      <c r="A108" s="28">
        <v>103</v>
      </c>
      <c r="B108" s="29" t="s">
        <v>494</v>
      </c>
      <c r="C108" s="31" t="s">
        <v>34</v>
      </c>
      <c r="D108" s="31">
        <v>2</v>
      </c>
      <c r="E108" s="28">
        <v>2</v>
      </c>
      <c r="F108" s="31" t="s">
        <v>501</v>
      </c>
      <c r="G108" s="31" t="s">
        <v>505</v>
      </c>
      <c r="H108" s="31" t="s">
        <v>505</v>
      </c>
      <c r="I108" s="31" t="s">
        <v>505</v>
      </c>
      <c r="J108" s="32" t="s">
        <v>522</v>
      </c>
      <c r="K108" s="33">
        <v>6.8</v>
      </c>
      <c r="L108">
        <f t="shared" si="2"/>
        <v>3.4</v>
      </c>
      <c r="M108" s="36">
        <v>2</v>
      </c>
      <c r="N108">
        <f t="shared" si="3"/>
        <v>6.8</v>
      </c>
    </row>
    <row r="109" spans="1:14" ht="35.25" customHeight="1" x14ac:dyDescent="0.25">
      <c r="A109" s="28">
        <v>104</v>
      </c>
      <c r="B109" s="29" t="s">
        <v>495</v>
      </c>
      <c r="C109" s="31" t="s">
        <v>34</v>
      </c>
      <c r="D109" s="31">
        <v>1</v>
      </c>
      <c r="E109" s="28">
        <v>1</v>
      </c>
      <c r="F109" s="31" t="s">
        <v>501</v>
      </c>
      <c r="G109" s="31" t="s">
        <v>505</v>
      </c>
      <c r="H109" s="31" t="s">
        <v>513</v>
      </c>
      <c r="I109" s="31" t="s">
        <v>505</v>
      </c>
      <c r="J109" s="32" t="s">
        <v>522</v>
      </c>
      <c r="K109" s="33">
        <v>6.8</v>
      </c>
      <c r="L109">
        <f t="shared" si="2"/>
        <v>6.8</v>
      </c>
      <c r="M109" s="36">
        <v>1</v>
      </c>
      <c r="N109">
        <f t="shared" si="3"/>
        <v>6.8</v>
      </c>
    </row>
    <row r="110" spans="1:14" ht="35.25" customHeight="1" x14ac:dyDescent="0.25">
      <c r="A110" s="28">
        <v>105</v>
      </c>
      <c r="B110" s="29" t="s">
        <v>496</v>
      </c>
      <c r="C110" s="31" t="s">
        <v>34</v>
      </c>
      <c r="D110" s="31">
        <v>2</v>
      </c>
      <c r="E110" s="28">
        <v>2</v>
      </c>
      <c r="F110" s="31" t="s">
        <v>501</v>
      </c>
      <c r="G110" s="31" t="s">
        <v>505</v>
      </c>
      <c r="H110" s="31" t="s">
        <v>505</v>
      </c>
      <c r="I110" s="31" t="s">
        <v>513</v>
      </c>
      <c r="J110" s="32" t="s">
        <v>522</v>
      </c>
      <c r="K110" s="33">
        <v>6.8</v>
      </c>
      <c r="L110">
        <f t="shared" si="2"/>
        <v>3.4</v>
      </c>
      <c r="M110" s="36">
        <v>2</v>
      </c>
      <c r="N110">
        <f t="shared" si="3"/>
        <v>6.8</v>
      </c>
    </row>
    <row r="111" spans="1:14" ht="35.25" customHeight="1" x14ac:dyDescent="0.25">
      <c r="A111" s="28">
        <v>106</v>
      </c>
      <c r="B111" s="29" t="s">
        <v>497</v>
      </c>
      <c r="C111" s="31" t="s">
        <v>34</v>
      </c>
      <c r="D111" s="31">
        <v>2</v>
      </c>
      <c r="E111" s="28">
        <v>2</v>
      </c>
      <c r="F111" s="31" t="s">
        <v>501</v>
      </c>
      <c r="G111" s="31" t="s">
        <v>505</v>
      </c>
      <c r="H111" s="31" t="s">
        <v>505</v>
      </c>
      <c r="I111" s="31" t="s">
        <v>505</v>
      </c>
      <c r="J111" s="32" t="s">
        <v>522</v>
      </c>
      <c r="K111" s="33">
        <v>0.7</v>
      </c>
      <c r="L111">
        <f t="shared" si="2"/>
        <v>0.35</v>
      </c>
      <c r="M111" s="36">
        <v>2</v>
      </c>
      <c r="N111">
        <f t="shared" si="3"/>
        <v>0.7</v>
      </c>
    </row>
    <row r="112" spans="1:14" ht="35.25" customHeight="1" x14ac:dyDescent="0.25">
      <c r="A112" s="28">
        <v>107</v>
      </c>
      <c r="B112" s="29" t="s">
        <v>498</v>
      </c>
      <c r="C112" s="31" t="s">
        <v>34</v>
      </c>
      <c r="D112" s="31">
        <v>2.35</v>
      </c>
      <c r="E112" s="28">
        <v>2.35</v>
      </c>
      <c r="F112" s="31" t="s">
        <v>501</v>
      </c>
      <c r="G112" s="31" t="s">
        <v>505</v>
      </c>
      <c r="H112" s="31" t="s">
        <v>505</v>
      </c>
      <c r="I112" s="31" t="s">
        <v>505</v>
      </c>
      <c r="J112" s="32" t="s">
        <v>522</v>
      </c>
      <c r="K112" s="33">
        <v>6.8</v>
      </c>
      <c r="L112">
        <f t="shared" si="2"/>
        <v>2.8936170212765955</v>
      </c>
      <c r="M112" s="36">
        <v>2.35</v>
      </c>
      <c r="N112">
        <f t="shared" si="3"/>
        <v>6.8</v>
      </c>
    </row>
    <row r="113" spans="1:14" ht="35.25" customHeight="1" x14ac:dyDescent="0.25">
      <c r="A113" s="28">
        <v>108</v>
      </c>
      <c r="B113" s="29" t="s">
        <v>499</v>
      </c>
      <c r="C113" s="31" t="s">
        <v>33</v>
      </c>
      <c r="D113" s="31">
        <v>1</v>
      </c>
      <c r="E113" s="28">
        <v>1</v>
      </c>
      <c r="F113" s="31" t="s">
        <v>501</v>
      </c>
      <c r="G113" s="31" t="s">
        <v>505</v>
      </c>
      <c r="H113" s="31" t="s">
        <v>505</v>
      </c>
      <c r="I113" s="31" t="s">
        <v>505</v>
      </c>
      <c r="J113" s="32" t="s">
        <v>522</v>
      </c>
      <c r="K113" s="33">
        <v>10</v>
      </c>
      <c r="L113">
        <f t="shared" si="2"/>
        <v>10</v>
      </c>
      <c r="M113" s="36">
        <v>1</v>
      </c>
      <c r="N113">
        <f t="shared" si="3"/>
        <v>10</v>
      </c>
    </row>
    <row r="114" spans="1:14" ht="61.5" customHeight="1" x14ac:dyDescent="0.25">
      <c r="A114" s="34">
        <v>109</v>
      </c>
      <c r="B114" s="29" t="s">
        <v>531</v>
      </c>
      <c r="C114" s="31" t="s">
        <v>532</v>
      </c>
      <c r="D114" s="31">
        <v>1</v>
      </c>
      <c r="E114" s="28">
        <v>1</v>
      </c>
      <c r="F114" s="31" t="s">
        <v>530</v>
      </c>
      <c r="G114" s="31" t="s">
        <v>504</v>
      </c>
      <c r="H114" s="31" t="s">
        <v>506</v>
      </c>
      <c r="I114" s="32" t="s">
        <v>508</v>
      </c>
      <c r="J114" s="32" t="s">
        <v>522</v>
      </c>
      <c r="K114" s="33">
        <v>140000</v>
      </c>
      <c r="L114">
        <f t="shared" si="2"/>
        <v>140000</v>
      </c>
      <c r="M114" s="36">
        <v>1</v>
      </c>
      <c r="N114">
        <f t="shared" si="3"/>
        <v>140000</v>
      </c>
    </row>
    <row r="115" spans="1:14" ht="35.25" customHeight="1" x14ac:dyDescent="0.25">
      <c r="A115" s="34">
        <v>110</v>
      </c>
      <c r="B115" s="29" t="s">
        <v>529</v>
      </c>
      <c r="C115" s="31" t="s">
        <v>33</v>
      </c>
      <c r="D115" s="31">
        <v>1</v>
      </c>
      <c r="E115" s="28">
        <v>1</v>
      </c>
      <c r="F115" s="31" t="s">
        <v>501</v>
      </c>
      <c r="G115" s="31" t="s">
        <v>504</v>
      </c>
      <c r="H115" s="31" t="s">
        <v>504</v>
      </c>
      <c r="I115" s="31" t="s">
        <v>508</v>
      </c>
      <c r="J115" s="32" t="s">
        <v>508</v>
      </c>
      <c r="K115" s="33">
        <v>1300</v>
      </c>
      <c r="L115">
        <f t="shared" si="2"/>
        <v>1300</v>
      </c>
      <c r="M115" s="36">
        <v>1</v>
      </c>
      <c r="N115">
        <f t="shared" si="3"/>
        <v>1300</v>
      </c>
    </row>
    <row r="116" spans="1:14" ht="35.25" customHeight="1" x14ac:dyDescent="0.25">
      <c r="A116" s="28">
        <v>111</v>
      </c>
      <c r="B116" s="29" t="s">
        <v>402</v>
      </c>
      <c r="C116" s="31" t="s">
        <v>452</v>
      </c>
      <c r="D116" s="31">
        <v>1</v>
      </c>
      <c r="E116" s="28">
        <v>1</v>
      </c>
      <c r="F116" s="31" t="s">
        <v>501</v>
      </c>
      <c r="G116" s="31" t="s">
        <v>512</v>
      </c>
      <c r="H116" s="31" t="s">
        <v>507</v>
      </c>
      <c r="I116" s="31" t="s">
        <v>507</v>
      </c>
      <c r="J116" s="32" t="s">
        <v>511</v>
      </c>
      <c r="K116" s="33">
        <v>500</v>
      </c>
      <c r="L116">
        <f t="shared" si="2"/>
        <v>500</v>
      </c>
      <c r="M116" s="36">
        <v>1</v>
      </c>
      <c r="N116">
        <f t="shared" si="3"/>
        <v>500</v>
      </c>
    </row>
    <row r="117" spans="1:14" ht="35.25" customHeight="1" x14ac:dyDescent="0.25">
      <c r="A117" s="28">
        <v>112</v>
      </c>
      <c r="B117" s="29" t="s">
        <v>528</v>
      </c>
      <c r="C117" s="31" t="s">
        <v>452</v>
      </c>
      <c r="D117" s="31">
        <v>1</v>
      </c>
      <c r="E117" s="28">
        <v>1</v>
      </c>
      <c r="F117" s="31" t="s">
        <v>500</v>
      </c>
      <c r="G117" s="31" t="s">
        <v>516</v>
      </c>
      <c r="H117" s="31" t="s">
        <v>504</v>
      </c>
      <c r="I117" s="31" t="s">
        <v>506</v>
      </c>
      <c r="J117" s="32" t="s">
        <v>512</v>
      </c>
      <c r="K117" s="33">
        <v>5000</v>
      </c>
      <c r="L117">
        <f t="shared" si="2"/>
        <v>5000</v>
      </c>
      <c r="M117" s="36">
        <v>1</v>
      </c>
      <c r="N117">
        <f t="shared" si="3"/>
        <v>5000</v>
      </c>
    </row>
    <row r="118" spans="1:14" ht="35.25" customHeight="1" x14ac:dyDescent="0.25">
      <c r="A118" s="28">
        <v>113</v>
      </c>
      <c r="B118" s="29" t="s">
        <v>485</v>
      </c>
      <c r="C118" s="31" t="s">
        <v>452</v>
      </c>
      <c r="D118" s="31">
        <v>1</v>
      </c>
      <c r="E118" s="28">
        <v>1</v>
      </c>
      <c r="F118" s="31" t="s">
        <v>500</v>
      </c>
      <c r="G118" s="31" t="s">
        <v>512</v>
      </c>
      <c r="H118" s="31" t="s">
        <v>507</v>
      </c>
      <c r="I118" s="31" t="s">
        <v>507</v>
      </c>
      <c r="J118" s="32" t="s">
        <v>511</v>
      </c>
      <c r="K118" s="33">
        <v>1500</v>
      </c>
      <c r="L118">
        <f t="shared" si="2"/>
        <v>1500</v>
      </c>
      <c r="M118" s="36">
        <v>1</v>
      </c>
      <c r="N118">
        <f t="shared" si="3"/>
        <v>1500</v>
      </c>
    </row>
    <row r="119" spans="1:14" x14ac:dyDescent="0.25">
      <c r="K119" s="21"/>
    </row>
    <row r="120" spans="1:14" x14ac:dyDescent="0.25">
      <c r="K120" s="21"/>
      <c r="N120" s="37">
        <f>SUM(N6:N118)</f>
        <v>282120.98033544299</v>
      </c>
    </row>
  </sheetData>
  <autoFilter ref="A5:N118" xr:uid="{00000000-0009-0000-0000-000002000000}"/>
  <mergeCells count="3">
    <mergeCell ref="J1:K1"/>
    <mergeCell ref="J2:K2"/>
    <mergeCell ref="A3:K3"/>
  </mergeCells>
  <pageMargins left="0.21" right="0.2" top="0.22" bottom="0.24" header="0.17" footer="0.1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Лист1</vt:lpstr>
      <vt:lpstr>Sheet3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rafael hakobyan</cp:lastModifiedBy>
  <cp:lastPrinted>2020-02-18T06:57:46Z</cp:lastPrinted>
  <dcterms:created xsi:type="dcterms:W3CDTF">2018-02-01T10:19:54Z</dcterms:created>
  <dcterms:modified xsi:type="dcterms:W3CDTF">2020-02-18T07:41:31Z</dcterms:modified>
</cp:coreProperties>
</file>